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LSVIMRD06\RdsShare\hanami-1b6b\Downloads\"/>
    </mc:Choice>
  </mc:AlternateContent>
  <bookViews>
    <workbookView xWindow="0" yWindow="0" windowWidth="16290" windowHeight="8220" tabRatio="731"/>
  </bookViews>
  <sheets>
    <sheet name="【共通】入力" sheetId="4" r:id="rId1"/>
    <sheet name="【医療】入力" sheetId="2" r:id="rId2"/>
    <sheet name="【介護①】入力" sheetId="5" r:id="rId3"/>
    <sheet name="【介護②】入力" sheetId="3" r:id="rId4"/>
    <sheet name="【障害①】入力" sheetId="7" r:id="rId5"/>
    <sheet name="【障害②】入力" sheetId="18" r:id="rId6"/>
    <sheet name="1号申請" sheetId="14" r:id="rId7"/>
    <sheet name="4号請求" sheetId="15" r:id="rId8"/>
    <sheet name="5号実績報告" sheetId="16" r:id="rId9"/>
    <sheet name="6号仕入控除税額" sheetId="17" r:id="rId10"/>
    <sheet name="(区使用)" sheetId="8" r:id="rId11"/>
  </sheets>
  <definedNames>
    <definedName name="_xlnm.Print_Area" localSheetId="10">'(区使用)'!$A$1:$H$3</definedName>
    <definedName name="_xlnm.Print_Area" localSheetId="1">【医療】入力!$A$1:$I$10</definedName>
    <definedName name="_xlnm.Print_Area" localSheetId="2">【介護①】入力!$A$1:$L$31</definedName>
    <definedName name="_xlnm.Print_Area" localSheetId="3">【介護②】入力!$A$1:$P$157</definedName>
    <definedName name="_xlnm.Print_Area" localSheetId="0">【共通】入力!$A$1:$J$23</definedName>
    <definedName name="_xlnm.Print_Area" localSheetId="4">【障害①】入力!$A$1:$L$31</definedName>
    <definedName name="_xlnm.Print_Area" localSheetId="5">【障害②】入力!$A$1:$P$157</definedName>
    <definedName name="_xlnm.Print_Area" localSheetId="6">'1号申請'!$A$1:$N$56</definedName>
    <definedName name="_xlnm.Print_Area" localSheetId="7">'4号請求'!$A$1:$N$39</definedName>
    <definedName name="_xlnm.Print_Area" localSheetId="8">'5号実績報告'!$A$1:$N$49</definedName>
    <definedName name="_xlnm.Print_Area" localSheetId="9">'6号仕入控除税額'!$A$1:$N$33</definedName>
    <definedName name="_xlnm.Print_Titles" localSheetId="3">【介護②】入力!$4:$8</definedName>
    <definedName name="_xlnm.Print_Titles" localSheetId="5">【障害②】入力!$4:$8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1" i="7" l="1"/>
  <c r="I31" i="7"/>
  <c r="K158" i="18"/>
  <c r="K158" i="3"/>
  <c r="L31" i="5"/>
  <c r="I31" i="5"/>
  <c r="K45" i="14" l="1"/>
  <c r="K45" i="16" s="1"/>
  <c r="K36" i="14"/>
  <c r="K36" i="16" s="1"/>
  <c r="K10" i="7"/>
  <c r="K9" i="7"/>
  <c r="K8" i="7"/>
  <c r="J7" i="7"/>
  <c r="J6" i="7"/>
  <c r="K7" i="7"/>
  <c r="K6" i="7"/>
  <c r="K30" i="7"/>
  <c r="K29" i="7"/>
  <c r="K28" i="7"/>
  <c r="K27" i="7"/>
  <c r="K26" i="7"/>
  <c r="K25" i="7"/>
  <c r="K24" i="7"/>
  <c r="K23" i="7"/>
  <c r="K22" i="7"/>
  <c r="K21" i="7"/>
  <c r="K20" i="7"/>
  <c r="K19" i="7"/>
  <c r="K18" i="7"/>
  <c r="K17" i="7"/>
  <c r="K16" i="7"/>
  <c r="K15" i="7"/>
  <c r="K14" i="7"/>
  <c r="K13" i="7"/>
  <c r="K12" i="7"/>
  <c r="K11" i="7"/>
  <c r="K5" i="7"/>
  <c r="J11" i="2"/>
  <c r="I10" i="2"/>
  <c r="I9" i="2"/>
  <c r="I8" i="2"/>
  <c r="I7" i="2"/>
  <c r="I5" i="2"/>
  <c r="I6" i="2"/>
  <c r="K27" i="14" l="1"/>
  <c r="K27" i="16" s="1"/>
  <c r="K31" i="7"/>
  <c r="K43" i="14" s="1"/>
  <c r="K43" i="16" s="1"/>
  <c r="J31" i="7"/>
  <c r="E1" i="8" l="1"/>
  <c r="E3" i="8" s="1"/>
  <c r="J5" i="8"/>
  <c r="L5" i="8"/>
  <c r="K5" i="8"/>
  <c r="E2" i="8" l="1"/>
  <c r="M5" i="8"/>
  <c r="I5" i="8"/>
  <c r="H5" i="8"/>
  <c r="G5" i="8"/>
  <c r="F5" i="8"/>
  <c r="E5" i="8"/>
  <c r="D5" i="8"/>
  <c r="C5" i="8"/>
  <c r="B5" i="8"/>
  <c r="A5" i="8"/>
  <c r="J30" i="7"/>
  <c r="J29" i="7"/>
  <c r="J28" i="7"/>
  <c r="J27" i="7"/>
  <c r="J26" i="7"/>
  <c r="J25" i="7"/>
  <c r="J24" i="7"/>
  <c r="J23" i="7"/>
  <c r="J22" i="7"/>
  <c r="J21" i="7"/>
  <c r="K30" i="5"/>
  <c r="J30" i="5"/>
  <c r="K29" i="5"/>
  <c r="J29" i="5"/>
  <c r="K28" i="5"/>
  <c r="J28" i="5"/>
  <c r="K27" i="5"/>
  <c r="J27" i="5"/>
  <c r="K26" i="5"/>
  <c r="J26" i="5"/>
  <c r="K41" i="14" l="1"/>
  <c r="M157" i="18"/>
  <c r="H157" i="18"/>
  <c r="G157" i="18"/>
  <c r="F157" i="18"/>
  <c r="E157" i="18"/>
  <c r="M156" i="18"/>
  <c r="H156" i="18"/>
  <c r="G156" i="18"/>
  <c r="F156" i="18"/>
  <c r="E156" i="18"/>
  <c r="M155" i="18"/>
  <c r="H155" i="18"/>
  <c r="G155" i="18"/>
  <c r="F155" i="18"/>
  <c r="E155" i="18"/>
  <c r="M154" i="18"/>
  <c r="H154" i="18"/>
  <c r="G154" i="18"/>
  <c r="F154" i="18"/>
  <c r="E154" i="18"/>
  <c r="M153" i="18"/>
  <c r="H153" i="18"/>
  <c r="G153" i="18"/>
  <c r="F153" i="18"/>
  <c r="E153" i="18"/>
  <c r="M152" i="18"/>
  <c r="H152" i="18"/>
  <c r="G152" i="18"/>
  <c r="F152" i="18"/>
  <c r="E152" i="18"/>
  <c r="M151" i="18"/>
  <c r="H151" i="18"/>
  <c r="G151" i="18"/>
  <c r="F151" i="18"/>
  <c r="E151" i="18"/>
  <c r="M150" i="18"/>
  <c r="H150" i="18"/>
  <c r="G150" i="18"/>
  <c r="F150" i="18"/>
  <c r="E150" i="18"/>
  <c r="M149" i="18"/>
  <c r="H149" i="18"/>
  <c r="G149" i="18"/>
  <c r="F149" i="18"/>
  <c r="E149" i="18"/>
  <c r="M148" i="18"/>
  <c r="H148" i="18"/>
  <c r="G148" i="18"/>
  <c r="F148" i="18"/>
  <c r="E148" i="18"/>
  <c r="M147" i="18"/>
  <c r="H147" i="18"/>
  <c r="G147" i="18"/>
  <c r="F147" i="18"/>
  <c r="E147" i="18"/>
  <c r="M146" i="18"/>
  <c r="H146" i="18"/>
  <c r="G146" i="18"/>
  <c r="F146" i="18"/>
  <c r="E146" i="18"/>
  <c r="M145" i="18"/>
  <c r="H145" i="18"/>
  <c r="G145" i="18"/>
  <c r="F145" i="18"/>
  <c r="E145" i="18"/>
  <c r="M144" i="18"/>
  <c r="M142" i="18"/>
  <c r="H142" i="18"/>
  <c r="G142" i="18"/>
  <c r="F142" i="18"/>
  <c r="E142" i="18"/>
  <c r="M141" i="18"/>
  <c r="H141" i="18"/>
  <c r="G141" i="18"/>
  <c r="F141" i="18"/>
  <c r="E141" i="18"/>
  <c r="M140" i="18"/>
  <c r="H140" i="18"/>
  <c r="G140" i="18"/>
  <c r="F140" i="18"/>
  <c r="E140" i="18"/>
  <c r="M139" i="18"/>
  <c r="H139" i="18"/>
  <c r="G139" i="18"/>
  <c r="F139" i="18"/>
  <c r="E139" i="18"/>
  <c r="M138" i="18"/>
  <c r="H138" i="18"/>
  <c r="G138" i="18"/>
  <c r="F138" i="18"/>
  <c r="E138" i="18"/>
  <c r="M137" i="18"/>
  <c r="H137" i="18"/>
  <c r="G137" i="18"/>
  <c r="F137" i="18"/>
  <c r="E137" i="18"/>
  <c r="M136" i="18"/>
  <c r="H136" i="18"/>
  <c r="G136" i="18"/>
  <c r="F136" i="18"/>
  <c r="E136" i="18"/>
  <c r="M135" i="18"/>
  <c r="H135" i="18"/>
  <c r="G135" i="18"/>
  <c r="F135" i="18"/>
  <c r="E135" i="18"/>
  <c r="M134" i="18"/>
  <c r="H134" i="18"/>
  <c r="G134" i="18"/>
  <c r="F134" i="18"/>
  <c r="E134" i="18"/>
  <c r="M133" i="18"/>
  <c r="H133" i="18"/>
  <c r="G133" i="18"/>
  <c r="F133" i="18"/>
  <c r="E133" i="18"/>
  <c r="M132" i="18"/>
  <c r="H132" i="18"/>
  <c r="G132" i="18"/>
  <c r="F132" i="18"/>
  <c r="E132" i="18"/>
  <c r="M131" i="18"/>
  <c r="H131" i="18"/>
  <c r="G131" i="18"/>
  <c r="F131" i="18"/>
  <c r="E131" i="18"/>
  <c r="M130" i="18"/>
  <c r="H130" i="18"/>
  <c r="G130" i="18"/>
  <c r="F130" i="18"/>
  <c r="E130" i="18"/>
  <c r="M129" i="18"/>
  <c r="M127" i="18"/>
  <c r="H127" i="18"/>
  <c r="G127" i="18"/>
  <c r="F127" i="18"/>
  <c r="E127" i="18"/>
  <c r="M126" i="18"/>
  <c r="H126" i="18"/>
  <c r="G126" i="18"/>
  <c r="F126" i="18"/>
  <c r="E126" i="18"/>
  <c r="M125" i="18"/>
  <c r="H125" i="18"/>
  <c r="G125" i="18"/>
  <c r="F125" i="18"/>
  <c r="E125" i="18"/>
  <c r="M124" i="18"/>
  <c r="H124" i="18"/>
  <c r="G124" i="18"/>
  <c r="F124" i="18"/>
  <c r="E124" i="18"/>
  <c r="M123" i="18"/>
  <c r="H123" i="18"/>
  <c r="G123" i="18"/>
  <c r="F123" i="18"/>
  <c r="E123" i="18"/>
  <c r="M122" i="18"/>
  <c r="H122" i="18"/>
  <c r="G122" i="18"/>
  <c r="F122" i="18"/>
  <c r="E122" i="18"/>
  <c r="M121" i="18"/>
  <c r="H121" i="18"/>
  <c r="G121" i="18"/>
  <c r="F121" i="18"/>
  <c r="E121" i="18"/>
  <c r="M120" i="18"/>
  <c r="H120" i="18"/>
  <c r="G120" i="18"/>
  <c r="F120" i="18"/>
  <c r="E120" i="18"/>
  <c r="M119" i="18"/>
  <c r="H119" i="18"/>
  <c r="G119" i="18"/>
  <c r="F119" i="18"/>
  <c r="E119" i="18"/>
  <c r="M118" i="18"/>
  <c r="H118" i="18"/>
  <c r="G118" i="18"/>
  <c r="F118" i="18"/>
  <c r="E118" i="18"/>
  <c r="M117" i="18"/>
  <c r="H117" i="18"/>
  <c r="G117" i="18"/>
  <c r="F117" i="18"/>
  <c r="E117" i="18"/>
  <c r="M116" i="18"/>
  <c r="H116" i="18"/>
  <c r="G116" i="18"/>
  <c r="F116" i="18"/>
  <c r="E116" i="18"/>
  <c r="M115" i="18"/>
  <c r="H115" i="18"/>
  <c r="G115" i="18"/>
  <c r="F115" i="18"/>
  <c r="E115" i="18"/>
  <c r="M114" i="18"/>
  <c r="M112" i="18"/>
  <c r="H112" i="18"/>
  <c r="G112" i="18"/>
  <c r="F112" i="18"/>
  <c r="E112" i="18"/>
  <c r="M111" i="18"/>
  <c r="H111" i="18"/>
  <c r="G111" i="18"/>
  <c r="F111" i="18"/>
  <c r="E111" i="18"/>
  <c r="M110" i="18"/>
  <c r="H110" i="18"/>
  <c r="G110" i="18"/>
  <c r="F110" i="18"/>
  <c r="E110" i="18"/>
  <c r="M109" i="18"/>
  <c r="H109" i="18"/>
  <c r="G109" i="18"/>
  <c r="F109" i="18"/>
  <c r="E109" i="18"/>
  <c r="M108" i="18"/>
  <c r="H108" i="18"/>
  <c r="G108" i="18"/>
  <c r="F108" i="18"/>
  <c r="E108" i="18"/>
  <c r="M107" i="18"/>
  <c r="H107" i="18"/>
  <c r="G107" i="18"/>
  <c r="F107" i="18"/>
  <c r="E107" i="18"/>
  <c r="M106" i="18"/>
  <c r="H106" i="18"/>
  <c r="G106" i="18"/>
  <c r="F106" i="18"/>
  <c r="E106" i="18"/>
  <c r="M105" i="18"/>
  <c r="H105" i="18"/>
  <c r="G105" i="18"/>
  <c r="F105" i="18"/>
  <c r="E105" i="18"/>
  <c r="M104" i="18"/>
  <c r="H104" i="18"/>
  <c r="G104" i="18"/>
  <c r="F104" i="18"/>
  <c r="E104" i="18"/>
  <c r="M103" i="18"/>
  <c r="H103" i="18"/>
  <c r="G103" i="18"/>
  <c r="F103" i="18"/>
  <c r="E103" i="18"/>
  <c r="M102" i="18"/>
  <c r="H102" i="18"/>
  <c r="G102" i="18"/>
  <c r="F102" i="18"/>
  <c r="E102" i="18"/>
  <c r="M101" i="18"/>
  <c r="H101" i="18"/>
  <c r="G101" i="18"/>
  <c r="F101" i="18"/>
  <c r="E101" i="18"/>
  <c r="M100" i="18"/>
  <c r="H100" i="18"/>
  <c r="G100" i="18"/>
  <c r="F100" i="18"/>
  <c r="E100" i="18"/>
  <c r="M99" i="18"/>
  <c r="M97" i="18"/>
  <c r="H97" i="18"/>
  <c r="G97" i="18"/>
  <c r="F97" i="18"/>
  <c r="E97" i="18"/>
  <c r="M96" i="18"/>
  <c r="H96" i="18"/>
  <c r="G96" i="18"/>
  <c r="F96" i="18"/>
  <c r="E96" i="18"/>
  <c r="M95" i="18"/>
  <c r="H95" i="18"/>
  <c r="G95" i="18"/>
  <c r="F95" i="18"/>
  <c r="E95" i="18"/>
  <c r="M94" i="18"/>
  <c r="H94" i="18"/>
  <c r="G94" i="18"/>
  <c r="F94" i="18"/>
  <c r="E94" i="18"/>
  <c r="M93" i="18"/>
  <c r="H93" i="18"/>
  <c r="G93" i="18"/>
  <c r="F93" i="18"/>
  <c r="E93" i="18"/>
  <c r="M92" i="18"/>
  <c r="H92" i="18"/>
  <c r="G92" i="18"/>
  <c r="F92" i="18"/>
  <c r="E92" i="18"/>
  <c r="M91" i="18"/>
  <c r="H91" i="18"/>
  <c r="G91" i="18"/>
  <c r="F91" i="18"/>
  <c r="E91" i="18"/>
  <c r="M90" i="18"/>
  <c r="H90" i="18"/>
  <c r="G90" i="18"/>
  <c r="F90" i="18"/>
  <c r="E90" i="18"/>
  <c r="M89" i="18"/>
  <c r="H89" i="18"/>
  <c r="G89" i="18"/>
  <c r="F89" i="18"/>
  <c r="E89" i="18"/>
  <c r="M88" i="18"/>
  <c r="H88" i="18"/>
  <c r="G88" i="18"/>
  <c r="F88" i="18"/>
  <c r="E88" i="18"/>
  <c r="M87" i="18"/>
  <c r="H87" i="18"/>
  <c r="G87" i="18"/>
  <c r="F87" i="18"/>
  <c r="E87" i="18"/>
  <c r="M86" i="18"/>
  <c r="H86" i="18"/>
  <c r="G86" i="18"/>
  <c r="F86" i="18"/>
  <c r="E86" i="18"/>
  <c r="M85" i="18"/>
  <c r="H85" i="18"/>
  <c r="G85" i="18"/>
  <c r="F85" i="18"/>
  <c r="E85" i="18"/>
  <c r="M84" i="18"/>
  <c r="M82" i="18"/>
  <c r="H82" i="18"/>
  <c r="G82" i="18"/>
  <c r="F82" i="18"/>
  <c r="E82" i="18"/>
  <c r="M81" i="18"/>
  <c r="H81" i="18"/>
  <c r="G81" i="18"/>
  <c r="F81" i="18"/>
  <c r="E81" i="18"/>
  <c r="M80" i="18"/>
  <c r="H80" i="18"/>
  <c r="G80" i="18"/>
  <c r="F80" i="18"/>
  <c r="E80" i="18"/>
  <c r="M79" i="18"/>
  <c r="H79" i="18"/>
  <c r="G79" i="18"/>
  <c r="F79" i="18"/>
  <c r="E79" i="18"/>
  <c r="M78" i="18"/>
  <c r="H78" i="18"/>
  <c r="G78" i="18"/>
  <c r="F78" i="18"/>
  <c r="E78" i="18"/>
  <c r="M77" i="18"/>
  <c r="H77" i="18"/>
  <c r="G77" i="18"/>
  <c r="F77" i="18"/>
  <c r="E77" i="18"/>
  <c r="M76" i="18"/>
  <c r="H76" i="18"/>
  <c r="G76" i="18"/>
  <c r="F76" i="18"/>
  <c r="E76" i="18"/>
  <c r="M75" i="18"/>
  <c r="H75" i="18"/>
  <c r="G75" i="18"/>
  <c r="F75" i="18"/>
  <c r="E75" i="18"/>
  <c r="M74" i="18"/>
  <c r="H74" i="18"/>
  <c r="G74" i="18"/>
  <c r="F74" i="18"/>
  <c r="E74" i="18"/>
  <c r="M73" i="18"/>
  <c r="H73" i="18"/>
  <c r="G73" i="18"/>
  <c r="F73" i="18"/>
  <c r="E73" i="18"/>
  <c r="M72" i="18"/>
  <c r="H72" i="18"/>
  <c r="G72" i="18"/>
  <c r="F72" i="18"/>
  <c r="E72" i="18"/>
  <c r="M71" i="18"/>
  <c r="H71" i="18"/>
  <c r="G71" i="18"/>
  <c r="F71" i="18"/>
  <c r="E71" i="18"/>
  <c r="M70" i="18"/>
  <c r="H70" i="18"/>
  <c r="G70" i="18"/>
  <c r="F70" i="18"/>
  <c r="E70" i="18"/>
  <c r="M69" i="18"/>
  <c r="M67" i="18"/>
  <c r="H67" i="18"/>
  <c r="G67" i="18"/>
  <c r="F67" i="18"/>
  <c r="E67" i="18"/>
  <c r="M66" i="18"/>
  <c r="H66" i="18"/>
  <c r="G66" i="18"/>
  <c r="F66" i="18"/>
  <c r="E66" i="18"/>
  <c r="M65" i="18"/>
  <c r="H65" i="18"/>
  <c r="G65" i="18"/>
  <c r="F65" i="18"/>
  <c r="E65" i="18"/>
  <c r="M64" i="18"/>
  <c r="H64" i="18"/>
  <c r="G64" i="18"/>
  <c r="F64" i="18"/>
  <c r="E64" i="18"/>
  <c r="M63" i="18"/>
  <c r="H63" i="18"/>
  <c r="G63" i="18"/>
  <c r="F63" i="18"/>
  <c r="E63" i="18"/>
  <c r="M62" i="18"/>
  <c r="H62" i="18"/>
  <c r="G62" i="18"/>
  <c r="F62" i="18"/>
  <c r="E62" i="18"/>
  <c r="M61" i="18"/>
  <c r="H61" i="18"/>
  <c r="G61" i="18"/>
  <c r="F61" i="18"/>
  <c r="E61" i="18"/>
  <c r="M60" i="18"/>
  <c r="H60" i="18"/>
  <c r="G60" i="18"/>
  <c r="F60" i="18"/>
  <c r="E60" i="18"/>
  <c r="M59" i="18"/>
  <c r="H59" i="18"/>
  <c r="G59" i="18"/>
  <c r="F59" i="18"/>
  <c r="E59" i="18"/>
  <c r="M58" i="18"/>
  <c r="H58" i="18"/>
  <c r="G58" i="18"/>
  <c r="F58" i="18"/>
  <c r="E58" i="18"/>
  <c r="M57" i="18"/>
  <c r="H57" i="18"/>
  <c r="G57" i="18"/>
  <c r="F57" i="18"/>
  <c r="E57" i="18"/>
  <c r="M56" i="18"/>
  <c r="H56" i="18"/>
  <c r="G56" i="18"/>
  <c r="F56" i="18"/>
  <c r="E56" i="18"/>
  <c r="M55" i="18"/>
  <c r="H55" i="18"/>
  <c r="G55" i="18"/>
  <c r="F55" i="18"/>
  <c r="E55" i="18"/>
  <c r="M54" i="18"/>
  <c r="M52" i="18"/>
  <c r="H52" i="18"/>
  <c r="G52" i="18"/>
  <c r="F52" i="18"/>
  <c r="E52" i="18"/>
  <c r="M51" i="18"/>
  <c r="H51" i="18"/>
  <c r="G51" i="18"/>
  <c r="F51" i="18"/>
  <c r="E51" i="18"/>
  <c r="M50" i="18"/>
  <c r="H50" i="18"/>
  <c r="G50" i="18"/>
  <c r="F50" i="18"/>
  <c r="E50" i="18"/>
  <c r="M49" i="18"/>
  <c r="H49" i="18"/>
  <c r="G49" i="18"/>
  <c r="F49" i="18"/>
  <c r="E49" i="18"/>
  <c r="M48" i="18"/>
  <c r="H48" i="18"/>
  <c r="G48" i="18"/>
  <c r="F48" i="18"/>
  <c r="E48" i="18"/>
  <c r="M47" i="18"/>
  <c r="H47" i="18"/>
  <c r="G47" i="18"/>
  <c r="F47" i="18"/>
  <c r="E47" i="18"/>
  <c r="M46" i="18"/>
  <c r="H46" i="18"/>
  <c r="G46" i="18"/>
  <c r="F46" i="18"/>
  <c r="E46" i="18"/>
  <c r="M45" i="18"/>
  <c r="H45" i="18"/>
  <c r="G45" i="18"/>
  <c r="F45" i="18"/>
  <c r="E45" i="18"/>
  <c r="M44" i="18"/>
  <c r="H44" i="18"/>
  <c r="G44" i="18"/>
  <c r="F44" i="18"/>
  <c r="E44" i="18"/>
  <c r="M43" i="18"/>
  <c r="H43" i="18"/>
  <c r="G43" i="18"/>
  <c r="F43" i="18"/>
  <c r="E43" i="18"/>
  <c r="M42" i="18"/>
  <c r="H42" i="18"/>
  <c r="G42" i="18"/>
  <c r="F42" i="18"/>
  <c r="E42" i="18"/>
  <c r="M41" i="18"/>
  <c r="H41" i="18"/>
  <c r="G41" i="18"/>
  <c r="F41" i="18"/>
  <c r="E41" i="18"/>
  <c r="M40" i="18"/>
  <c r="H40" i="18"/>
  <c r="G40" i="18"/>
  <c r="F40" i="18"/>
  <c r="E40" i="18"/>
  <c r="M39" i="18"/>
  <c r="M37" i="18"/>
  <c r="H37" i="18"/>
  <c r="G37" i="18"/>
  <c r="F37" i="18"/>
  <c r="E37" i="18"/>
  <c r="M36" i="18"/>
  <c r="H36" i="18"/>
  <c r="G36" i="18"/>
  <c r="F36" i="18"/>
  <c r="E36" i="18"/>
  <c r="M35" i="18"/>
  <c r="H35" i="18"/>
  <c r="G35" i="18"/>
  <c r="F35" i="18"/>
  <c r="E35" i="18"/>
  <c r="M34" i="18"/>
  <c r="H34" i="18"/>
  <c r="G34" i="18"/>
  <c r="F34" i="18"/>
  <c r="E34" i="18"/>
  <c r="M33" i="18"/>
  <c r="H33" i="18"/>
  <c r="G33" i="18"/>
  <c r="F33" i="18"/>
  <c r="E33" i="18"/>
  <c r="M32" i="18"/>
  <c r="H32" i="18"/>
  <c r="G32" i="18"/>
  <c r="F32" i="18"/>
  <c r="E32" i="18"/>
  <c r="M31" i="18"/>
  <c r="H31" i="18"/>
  <c r="G31" i="18"/>
  <c r="F31" i="18"/>
  <c r="E31" i="18"/>
  <c r="M30" i="18"/>
  <c r="H30" i="18"/>
  <c r="G30" i="18"/>
  <c r="F30" i="18"/>
  <c r="E30" i="18"/>
  <c r="M29" i="18"/>
  <c r="H29" i="18"/>
  <c r="G29" i="18"/>
  <c r="F29" i="18"/>
  <c r="E29" i="18"/>
  <c r="M28" i="18"/>
  <c r="H28" i="18"/>
  <c r="G28" i="18"/>
  <c r="F28" i="18"/>
  <c r="E28" i="18"/>
  <c r="M27" i="18"/>
  <c r="H27" i="18"/>
  <c r="G27" i="18"/>
  <c r="F27" i="18"/>
  <c r="E27" i="18"/>
  <c r="M26" i="18"/>
  <c r="H26" i="18"/>
  <c r="G26" i="18"/>
  <c r="F26" i="18"/>
  <c r="E26" i="18"/>
  <c r="M25" i="18"/>
  <c r="H25" i="18"/>
  <c r="G25" i="18"/>
  <c r="F25" i="18"/>
  <c r="E25" i="18"/>
  <c r="M24" i="18"/>
  <c r="M22" i="18"/>
  <c r="H22" i="18"/>
  <c r="G22" i="18"/>
  <c r="F22" i="18"/>
  <c r="E22" i="18"/>
  <c r="M21" i="18"/>
  <c r="H21" i="18"/>
  <c r="G21" i="18"/>
  <c r="F21" i="18"/>
  <c r="E21" i="18"/>
  <c r="M20" i="18"/>
  <c r="H20" i="18"/>
  <c r="G20" i="18"/>
  <c r="F20" i="18"/>
  <c r="E20" i="18"/>
  <c r="M19" i="18"/>
  <c r="H19" i="18"/>
  <c r="G19" i="18"/>
  <c r="F19" i="18"/>
  <c r="E19" i="18"/>
  <c r="M18" i="18"/>
  <c r="H18" i="18"/>
  <c r="G18" i="18"/>
  <c r="F18" i="18"/>
  <c r="E18" i="18"/>
  <c r="M17" i="18"/>
  <c r="H17" i="18"/>
  <c r="G17" i="18"/>
  <c r="F17" i="18"/>
  <c r="E17" i="18"/>
  <c r="M16" i="18"/>
  <c r="H16" i="18"/>
  <c r="G16" i="18"/>
  <c r="F16" i="18"/>
  <c r="E16" i="18"/>
  <c r="M15" i="18"/>
  <c r="H15" i="18"/>
  <c r="G15" i="18"/>
  <c r="F15" i="18"/>
  <c r="E15" i="18"/>
  <c r="M14" i="18"/>
  <c r="H14" i="18"/>
  <c r="G14" i="18"/>
  <c r="F14" i="18"/>
  <c r="E14" i="18"/>
  <c r="M13" i="18"/>
  <c r="H13" i="18"/>
  <c r="G13" i="18"/>
  <c r="F13" i="18"/>
  <c r="E13" i="18"/>
  <c r="M12" i="18"/>
  <c r="H12" i="18"/>
  <c r="G12" i="18"/>
  <c r="F12" i="18"/>
  <c r="E12" i="18"/>
  <c r="M11" i="18"/>
  <c r="H11" i="18"/>
  <c r="G11" i="18"/>
  <c r="F11" i="18"/>
  <c r="E11" i="18"/>
  <c r="M10" i="18"/>
  <c r="H10" i="18"/>
  <c r="G10" i="18"/>
  <c r="F10" i="18"/>
  <c r="E10" i="18"/>
  <c r="M9" i="18"/>
  <c r="M8" i="18"/>
  <c r="K13" i="17"/>
  <c r="K10" i="17"/>
  <c r="K7" i="17"/>
  <c r="K13" i="16"/>
  <c r="K10" i="16"/>
  <c r="K7" i="16"/>
  <c r="L36" i="15"/>
  <c r="K36" i="15"/>
  <c r="J36" i="15"/>
  <c r="I36" i="15"/>
  <c r="H36" i="15"/>
  <c r="G36" i="15"/>
  <c r="F36" i="15"/>
  <c r="F37" i="15"/>
  <c r="F38" i="15"/>
  <c r="F35" i="15"/>
  <c r="J33" i="15"/>
  <c r="H33" i="15"/>
  <c r="F33" i="15"/>
  <c r="K13" i="15"/>
  <c r="K10" i="15"/>
  <c r="K7" i="15"/>
  <c r="K47" i="14" l="1"/>
  <c r="K41" i="16"/>
  <c r="K47" i="16" s="1"/>
  <c r="K13" i="14"/>
  <c r="K10" i="14"/>
  <c r="K7" i="14"/>
  <c r="L3" i="14"/>
  <c r="K25" i="5" l="1"/>
  <c r="K24" i="5"/>
  <c r="K23" i="5"/>
  <c r="K22" i="5"/>
  <c r="K21" i="5"/>
  <c r="K20" i="5"/>
  <c r="K19" i="5"/>
  <c r="K18" i="5"/>
  <c r="K17" i="5"/>
  <c r="K16" i="5"/>
  <c r="K15" i="5"/>
  <c r="K14" i="5"/>
  <c r="K13" i="5"/>
  <c r="K12" i="5"/>
  <c r="K11" i="5"/>
  <c r="K10" i="5"/>
  <c r="K9" i="5"/>
  <c r="K8" i="5"/>
  <c r="K7" i="5"/>
  <c r="K5" i="5"/>
  <c r="K6" i="5"/>
  <c r="K31" i="5" s="1"/>
  <c r="K34" i="14" l="1"/>
  <c r="K34" i="16" s="1"/>
  <c r="J25" i="5" l="1"/>
  <c r="J24" i="5"/>
  <c r="J23" i="5"/>
  <c r="J22" i="5"/>
  <c r="J21" i="5"/>
  <c r="K32" i="14" l="1"/>
  <c r="J6" i="5"/>
  <c r="K38" i="14" l="1"/>
  <c r="J28" i="15" s="1"/>
  <c r="H2" i="8" s="1"/>
  <c r="K32" i="16"/>
  <c r="K38" i="16" s="1"/>
  <c r="F1" i="8"/>
  <c r="F2" i="8" s="1"/>
  <c r="F3" i="8" s="1"/>
  <c r="G1" i="8"/>
  <c r="G2" i="8" s="1"/>
  <c r="G3" i="8" s="1"/>
  <c r="J20" i="7" l="1"/>
  <c r="J19" i="7"/>
  <c r="J18" i="7"/>
  <c r="J17" i="7"/>
  <c r="J16" i="7"/>
  <c r="J15" i="7"/>
  <c r="J14" i="7"/>
  <c r="J13" i="7"/>
  <c r="J12" i="7"/>
  <c r="J11" i="7"/>
  <c r="J10" i="7"/>
  <c r="J9" i="7"/>
  <c r="J8" i="7"/>
  <c r="J5" i="7"/>
  <c r="J20" i="5"/>
  <c r="J19" i="5"/>
  <c r="J18" i="5"/>
  <c r="J17" i="5"/>
  <c r="J16" i="5"/>
  <c r="J15" i="5"/>
  <c r="J14" i="5"/>
  <c r="J13" i="5"/>
  <c r="J12" i="5"/>
  <c r="J11" i="5"/>
  <c r="J10" i="5"/>
  <c r="J9" i="5"/>
  <c r="J8" i="5"/>
  <c r="J7" i="5"/>
  <c r="J31" i="5" s="1"/>
  <c r="J5" i="5"/>
  <c r="H157" i="3"/>
  <c r="G157" i="3"/>
  <c r="F157" i="3"/>
  <c r="E157" i="3"/>
  <c r="H156" i="3"/>
  <c r="G156" i="3"/>
  <c r="F156" i="3"/>
  <c r="E156" i="3"/>
  <c r="H155" i="3"/>
  <c r="G155" i="3"/>
  <c r="F155" i="3"/>
  <c r="E155" i="3"/>
  <c r="H154" i="3"/>
  <c r="G154" i="3"/>
  <c r="F154" i="3"/>
  <c r="E154" i="3"/>
  <c r="H153" i="3"/>
  <c r="G153" i="3"/>
  <c r="F153" i="3"/>
  <c r="E153" i="3"/>
  <c r="H152" i="3"/>
  <c r="G152" i="3"/>
  <c r="F152" i="3"/>
  <c r="E152" i="3"/>
  <c r="H151" i="3"/>
  <c r="G151" i="3"/>
  <c r="F151" i="3"/>
  <c r="E151" i="3"/>
  <c r="H150" i="3"/>
  <c r="G150" i="3"/>
  <c r="F150" i="3"/>
  <c r="E150" i="3"/>
  <c r="H149" i="3"/>
  <c r="G149" i="3"/>
  <c r="F149" i="3"/>
  <c r="E149" i="3"/>
  <c r="H148" i="3"/>
  <c r="G148" i="3"/>
  <c r="F148" i="3"/>
  <c r="E148" i="3"/>
  <c r="H147" i="3"/>
  <c r="G147" i="3"/>
  <c r="F147" i="3"/>
  <c r="E147" i="3"/>
  <c r="H146" i="3"/>
  <c r="G146" i="3"/>
  <c r="F146" i="3"/>
  <c r="E146" i="3"/>
  <c r="H145" i="3"/>
  <c r="G145" i="3"/>
  <c r="F145" i="3"/>
  <c r="E145" i="3"/>
  <c r="H142" i="3"/>
  <c r="G142" i="3"/>
  <c r="F142" i="3"/>
  <c r="E142" i="3"/>
  <c r="H141" i="3"/>
  <c r="G141" i="3"/>
  <c r="F141" i="3"/>
  <c r="E141" i="3"/>
  <c r="H140" i="3"/>
  <c r="G140" i="3"/>
  <c r="F140" i="3"/>
  <c r="E140" i="3"/>
  <c r="H139" i="3"/>
  <c r="G139" i="3"/>
  <c r="F139" i="3"/>
  <c r="E139" i="3"/>
  <c r="H138" i="3"/>
  <c r="G138" i="3"/>
  <c r="F138" i="3"/>
  <c r="E138" i="3"/>
  <c r="H137" i="3"/>
  <c r="G137" i="3"/>
  <c r="F137" i="3"/>
  <c r="E137" i="3"/>
  <c r="H136" i="3"/>
  <c r="G136" i="3"/>
  <c r="F136" i="3"/>
  <c r="E136" i="3"/>
  <c r="H135" i="3"/>
  <c r="G135" i="3"/>
  <c r="F135" i="3"/>
  <c r="E135" i="3"/>
  <c r="H134" i="3"/>
  <c r="G134" i="3"/>
  <c r="F134" i="3"/>
  <c r="E134" i="3"/>
  <c r="H133" i="3"/>
  <c r="G133" i="3"/>
  <c r="F133" i="3"/>
  <c r="E133" i="3"/>
  <c r="H132" i="3"/>
  <c r="G132" i="3"/>
  <c r="F132" i="3"/>
  <c r="E132" i="3"/>
  <c r="H131" i="3"/>
  <c r="G131" i="3"/>
  <c r="F131" i="3"/>
  <c r="E131" i="3"/>
  <c r="H130" i="3"/>
  <c r="G130" i="3"/>
  <c r="F130" i="3"/>
  <c r="E130" i="3"/>
  <c r="H127" i="3"/>
  <c r="G127" i="3"/>
  <c r="F127" i="3"/>
  <c r="E127" i="3"/>
  <c r="H126" i="3"/>
  <c r="G126" i="3"/>
  <c r="F126" i="3"/>
  <c r="E126" i="3"/>
  <c r="H125" i="3"/>
  <c r="G125" i="3"/>
  <c r="F125" i="3"/>
  <c r="E125" i="3"/>
  <c r="H124" i="3"/>
  <c r="G124" i="3"/>
  <c r="F124" i="3"/>
  <c r="E124" i="3"/>
  <c r="H123" i="3"/>
  <c r="G123" i="3"/>
  <c r="F123" i="3"/>
  <c r="E123" i="3"/>
  <c r="H122" i="3"/>
  <c r="G122" i="3"/>
  <c r="F122" i="3"/>
  <c r="E122" i="3"/>
  <c r="H121" i="3"/>
  <c r="G121" i="3"/>
  <c r="F121" i="3"/>
  <c r="E121" i="3"/>
  <c r="H120" i="3"/>
  <c r="G120" i="3"/>
  <c r="F120" i="3"/>
  <c r="E120" i="3"/>
  <c r="H119" i="3"/>
  <c r="G119" i="3"/>
  <c r="F119" i="3"/>
  <c r="E119" i="3"/>
  <c r="H118" i="3"/>
  <c r="G118" i="3"/>
  <c r="F118" i="3"/>
  <c r="E118" i="3"/>
  <c r="H117" i="3"/>
  <c r="G117" i="3"/>
  <c r="F117" i="3"/>
  <c r="E117" i="3"/>
  <c r="H116" i="3"/>
  <c r="G116" i="3"/>
  <c r="F116" i="3"/>
  <c r="E116" i="3"/>
  <c r="H115" i="3"/>
  <c r="G115" i="3"/>
  <c r="F115" i="3"/>
  <c r="E115" i="3"/>
  <c r="H112" i="3"/>
  <c r="G112" i="3"/>
  <c r="F112" i="3"/>
  <c r="E112" i="3"/>
  <c r="H111" i="3"/>
  <c r="G111" i="3"/>
  <c r="F111" i="3"/>
  <c r="E111" i="3"/>
  <c r="H110" i="3"/>
  <c r="G110" i="3"/>
  <c r="F110" i="3"/>
  <c r="E110" i="3"/>
  <c r="H109" i="3"/>
  <c r="G109" i="3"/>
  <c r="F109" i="3"/>
  <c r="E109" i="3"/>
  <c r="H108" i="3"/>
  <c r="G108" i="3"/>
  <c r="F108" i="3"/>
  <c r="E108" i="3"/>
  <c r="H107" i="3"/>
  <c r="G107" i="3"/>
  <c r="F107" i="3"/>
  <c r="E107" i="3"/>
  <c r="H106" i="3"/>
  <c r="G106" i="3"/>
  <c r="F106" i="3"/>
  <c r="E106" i="3"/>
  <c r="H105" i="3"/>
  <c r="G105" i="3"/>
  <c r="F105" i="3"/>
  <c r="E105" i="3"/>
  <c r="H104" i="3"/>
  <c r="G104" i="3"/>
  <c r="F104" i="3"/>
  <c r="E104" i="3"/>
  <c r="H103" i="3"/>
  <c r="G103" i="3"/>
  <c r="F103" i="3"/>
  <c r="E103" i="3"/>
  <c r="H102" i="3"/>
  <c r="G102" i="3"/>
  <c r="F102" i="3"/>
  <c r="E102" i="3"/>
  <c r="H101" i="3"/>
  <c r="G101" i="3"/>
  <c r="F101" i="3"/>
  <c r="E101" i="3"/>
  <c r="H100" i="3"/>
  <c r="G100" i="3"/>
  <c r="F100" i="3"/>
  <c r="E100" i="3"/>
  <c r="H97" i="3"/>
  <c r="G97" i="3"/>
  <c r="F97" i="3"/>
  <c r="E97" i="3"/>
  <c r="H96" i="3"/>
  <c r="G96" i="3"/>
  <c r="F96" i="3"/>
  <c r="E96" i="3"/>
  <c r="H95" i="3"/>
  <c r="G95" i="3"/>
  <c r="F95" i="3"/>
  <c r="E95" i="3"/>
  <c r="H94" i="3"/>
  <c r="G94" i="3"/>
  <c r="F94" i="3"/>
  <c r="E94" i="3"/>
  <c r="H93" i="3"/>
  <c r="G93" i="3"/>
  <c r="F93" i="3"/>
  <c r="E93" i="3"/>
  <c r="H92" i="3"/>
  <c r="G92" i="3"/>
  <c r="F92" i="3"/>
  <c r="E92" i="3"/>
  <c r="H91" i="3"/>
  <c r="G91" i="3"/>
  <c r="F91" i="3"/>
  <c r="E91" i="3"/>
  <c r="H90" i="3"/>
  <c r="G90" i="3"/>
  <c r="F90" i="3"/>
  <c r="E90" i="3"/>
  <c r="H89" i="3"/>
  <c r="G89" i="3"/>
  <c r="F89" i="3"/>
  <c r="E89" i="3"/>
  <c r="H88" i="3"/>
  <c r="G88" i="3"/>
  <c r="F88" i="3"/>
  <c r="E88" i="3"/>
  <c r="H87" i="3"/>
  <c r="G87" i="3"/>
  <c r="F87" i="3"/>
  <c r="E87" i="3"/>
  <c r="H86" i="3"/>
  <c r="G86" i="3"/>
  <c r="F86" i="3"/>
  <c r="E86" i="3"/>
  <c r="H85" i="3"/>
  <c r="G85" i="3"/>
  <c r="F85" i="3"/>
  <c r="E85" i="3"/>
  <c r="H82" i="3"/>
  <c r="G82" i="3"/>
  <c r="F82" i="3"/>
  <c r="E82" i="3"/>
  <c r="H81" i="3"/>
  <c r="G81" i="3"/>
  <c r="F81" i="3"/>
  <c r="E81" i="3"/>
  <c r="H80" i="3"/>
  <c r="G80" i="3"/>
  <c r="F80" i="3"/>
  <c r="E80" i="3"/>
  <c r="H79" i="3"/>
  <c r="G79" i="3"/>
  <c r="F79" i="3"/>
  <c r="E79" i="3"/>
  <c r="H78" i="3"/>
  <c r="G78" i="3"/>
  <c r="F78" i="3"/>
  <c r="E78" i="3"/>
  <c r="H77" i="3"/>
  <c r="G77" i="3"/>
  <c r="F77" i="3"/>
  <c r="E77" i="3"/>
  <c r="H76" i="3"/>
  <c r="G76" i="3"/>
  <c r="F76" i="3"/>
  <c r="E76" i="3"/>
  <c r="H75" i="3"/>
  <c r="G75" i="3"/>
  <c r="F75" i="3"/>
  <c r="E75" i="3"/>
  <c r="H74" i="3"/>
  <c r="G74" i="3"/>
  <c r="F74" i="3"/>
  <c r="E74" i="3"/>
  <c r="H73" i="3"/>
  <c r="G73" i="3"/>
  <c r="F73" i="3"/>
  <c r="E73" i="3"/>
  <c r="H72" i="3"/>
  <c r="G72" i="3"/>
  <c r="F72" i="3"/>
  <c r="E72" i="3"/>
  <c r="H71" i="3"/>
  <c r="G71" i="3"/>
  <c r="F71" i="3"/>
  <c r="E71" i="3"/>
  <c r="H70" i="3"/>
  <c r="G70" i="3"/>
  <c r="F70" i="3"/>
  <c r="E70" i="3"/>
  <c r="H67" i="3"/>
  <c r="G67" i="3"/>
  <c r="F67" i="3"/>
  <c r="E67" i="3"/>
  <c r="H66" i="3"/>
  <c r="G66" i="3"/>
  <c r="F66" i="3"/>
  <c r="E66" i="3"/>
  <c r="H65" i="3"/>
  <c r="G65" i="3"/>
  <c r="F65" i="3"/>
  <c r="E65" i="3"/>
  <c r="H64" i="3"/>
  <c r="G64" i="3"/>
  <c r="F64" i="3"/>
  <c r="E64" i="3"/>
  <c r="H63" i="3"/>
  <c r="G63" i="3"/>
  <c r="F63" i="3"/>
  <c r="E63" i="3"/>
  <c r="H62" i="3"/>
  <c r="G62" i="3"/>
  <c r="F62" i="3"/>
  <c r="E62" i="3"/>
  <c r="H61" i="3"/>
  <c r="G61" i="3"/>
  <c r="F61" i="3"/>
  <c r="E61" i="3"/>
  <c r="H60" i="3"/>
  <c r="G60" i="3"/>
  <c r="F60" i="3"/>
  <c r="E60" i="3"/>
  <c r="H59" i="3"/>
  <c r="G59" i="3"/>
  <c r="F59" i="3"/>
  <c r="E59" i="3"/>
  <c r="H58" i="3"/>
  <c r="G58" i="3"/>
  <c r="F58" i="3"/>
  <c r="E58" i="3"/>
  <c r="H57" i="3"/>
  <c r="G57" i="3"/>
  <c r="F57" i="3"/>
  <c r="E57" i="3"/>
  <c r="H56" i="3"/>
  <c r="G56" i="3"/>
  <c r="F56" i="3"/>
  <c r="E56" i="3"/>
  <c r="H55" i="3"/>
  <c r="G55" i="3"/>
  <c r="F55" i="3"/>
  <c r="E55" i="3"/>
  <c r="H52" i="3"/>
  <c r="G52" i="3"/>
  <c r="F52" i="3"/>
  <c r="E52" i="3"/>
  <c r="H51" i="3"/>
  <c r="G51" i="3"/>
  <c r="F51" i="3"/>
  <c r="E51" i="3"/>
  <c r="H50" i="3"/>
  <c r="G50" i="3"/>
  <c r="F50" i="3"/>
  <c r="E50" i="3"/>
  <c r="H49" i="3"/>
  <c r="G49" i="3"/>
  <c r="F49" i="3"/>
  <c r="E49" i="3"/>
  <c r="H48" i="3"/>
  <c r="G48" i="3"/>
  <c r="F48" i="3"/>
  <c r="E48" i="3"/>
  <c r="H47" i="3"/>
  <c r="G47" i="3"/>
  <c r="F47" i="3"/>
  <c r="E47" i="3"/>
  <c r="H46" i="3"/>
  <c r="G46" i="3"/>
  <c r="F46" i="3"/>
  <c r="E46" i="3"/>
  <c r="H45" i="3"/>
  <c r="G45" i="3"/>
  <c r="F45" i="3"/>
  <c r="E45" i="3"/>
  <c r="H44" i="3"/>
  <c r="G44" i="3"/>
  <c r="F44" i="3"/>
  <c r="E44" i="3"/>
  <c r="H43" i="3"/>
  <c r="G43" i="3"/>
  <c r="F43" i="3"/>
  <c r="E43" i="3"/>
  <c r="H42" i="3"/>
  <c r="G42" i="3"/>
  <c r="F42" i="3"/>
  <c r="E42" i="3"/>
  <c r="H41" i="3"/>
  <c r="G41" i="3"/>
  <c r="F41" i="3"/>
  <c r="E41" i="3"/>
  <c r="H40" i="3"/>
  <c r="G40" i="3"/>
  <c r="F40" i="3"/>
  <c r="E40" i="3"/>
  <c r="H37" i="3"/>
  <c r="G37" i="3"/>
  <c r="F37" i="3"/>
  <c r="E37" i="3"/>
  <c r="H36" i="3"/>
  <c r="G36" i="3"/>
  <c r="F36" i="3"/>
  <c r="E36" i="3"/>
  <c r="H35" i="3"/>
  <c r="G35" i="3"/>
  <c r="F35" i="3"/>
  <c r="E35" i="3"/>
  <c r="H34" i="3"/>
  <c r="G34" i="3"/>
  <c r="F34" i="3"/>
  <c r="E34" i="3"/>
  <c r="H33" i="3"/>
  <c r="G33" i="3"/>
  <c r="F33" i="3"/>
  <c r="E33" i="3"/>
  <c r="H32" i="3"/>
  <c r="G32" i="3"/>
  <c r="F32" i="3"/>
  <c r="E32" i="3"/>
  <c r="H31" i="3"/>
  <c r="G31" i="3"/>
  <c r="F31" i="3"/>
  <c r="E31" i="3"/>
  <c r="H30" i="3"/>
  <c r="G30" i="3"/>
  <c r="F30" i="3"/>
  <c r="E30" i="3"/>
  <c r="H29" i="3"/>
  <c r="G29" i="3"/>
  <c r="F29" i="3"/>
  <c r="E29" i="3"/>
  <c r="H28" i="3"/>
  <c r="G28" i="3"/>
  <c r="F28" i="3"/>
  <c r="E28" i="3"/>
  <c r="H27" i="3"/>
  <c r="G27" i="3"/>
  <c r="F27" i="3"/>
  <c r="E27" i="3"/>
  <c r="H26" i="3"/>
  <c r="G26" i="3"/>
  <c r="F26" i="3"/>
  <c r="E26" i="3"/>
  <c r="H25" i="3"/>
  <c r="G25" i="3"/>
  <c r="F25" i="3"/>
  <c r="E25" i="3"/>
  <c r="M157" i="3"/>
  <c r="M156" i="3"/>
  <c r="M155" i="3"/>
  <c r="M154" i="3"/>
  <c r="M153" i="3"/>
  <c r="M152" i="3"/>
  <c r="M151" i="3"/>
  <c r="M150" i="3"/>
  <c r="M149" i="3"/>
  <c r="M148" i="3"/>
  <c r="M147" i="3"/>
  <c r="M146" i="3"/>
  <c r="M145" i="3"/>
  <c r="M144" i="3"/>
  <c r="M52" i="3"/>
  <c r="M51" i="3"/>
  <c r="M50" i="3"/>
  <c r="M49" i="3"/>
  <c r="M48" i="3"/>
  <c r="M47" i="3"/>
  <c r="M46" i="3"/>
  <c r="M45" i="3"/>
  <c r="M44" i="3"/>
  <c r="M43" i="3"/>
  <c r="M42" i="3"/>
  <c r="M41" i="3"/>
  <c r="M40" i="3"/>
  <c r="M39" i="3"/>
  <c r="M67" i="3"/>
  <c r="M66" i="3"/>
  <c r="M65" i="3"/>
  <c r="M64" i="3"/>
  <c r="M63" i="3"/>
  <c r="M62" i="3"/>
  <c r="M61" i="3"/>
  <c r="M60" i="3"/>
  <c r="M59" i="3"/>
  <c r="M58" i="3"/>
  <c r="M57" i="3"/>
  <c r="M56" i="3"/>
  <c r="M55" i="3"/>
  <c r="M54" i="3"/>
  <c r="M82" i="3"/>
  <c r="M81" i="3"/>
  <c r="M80" i="3"/>
  <c r="M79" i="3"/>
  <c r="M78" i="3"/>
  <c r="M77" i="3"/>
  <c r="M76" i="3"/>
  <c r="M75" i="3"/>
  <c r="M74" i="3"/>
  <c r="M73" i="3"/>
  <c r="M72" i="3"/>
  <c r="M71" i="3"/>
  <c r="M70" i="3"/>
  <c r="M69" i="3"/>
  <c r="M97" i="3"/>
  <c r="M96" i="3"/>
  <c r="M95" i="3"/>
  <c r="M94" i="3"/>
  <c r="M93" i="3"/>
  <c r="M92" i="3"/>
  <c r="M91" i="3"/>
  <c r="M90" i="3"/>
  <c r="M89" i="3"/>
  <c r="M88" i="3"/>
  <c r="M87" i="3"/>
  <c r="M86" i="3"/>
  <c r="M85" i="3"/>
  <c r="M84" i="3"/>
  <c r="M112" i="3"/>
  <c r="M111" i="3"/>
  <c r="M110" i="3"/>
  <c r="M109" i="3"/>
  <c r="M108" i="3"/>
  <c r="M107" i="3"/>
  <c r="M106" i="3"/>
  <c r="M105" i="3"/>
  <c r="M104" i="3"/>
  <c r="M103" i="3"/>
  <c r="M102" i="3"/>
  <c r="M101" i="3"/>
  <c r="M100" i="3"/>
  <c r="M99" i="3"/>
  <c r="M127" i="3"/>
  <c r="M126" i="3"/>
  <c r="M125" i="3"/>
  <c r="M124" i="3"/>
  <c r="M123" i="3"/>
  <c r="M122" i="3"/>
  <c r="M121" i="3"/>
  <c r="M120" i="3"/>
  <c r="M119" i="3"/>
  <c r="M118" i="3"/>
  <c r="M117" i="3"/>
  <c r="M116" i="3"/>
  <c r="M115" i="3"/>
  <c r="M114" i="3"/>
  <c r="M142" i="3"/>
  <c r="M141" i="3"/>
  <c r="M140" i="3"/>
  <c r="M139" i="3"/>
  <c r="M138" i="3"/>
  <c r="M137" i="3"/>
  <c r="M136" i="3"/>
  <c r="M135" i="3"/>
  <c r="M134" i="3"/>
  <c r="M133" i="3"/>
  <c r="M132" i="3"/>
  <c r="M131" i="3"/>
  <c r="M130" i="3"/>
  <c r="M129" i="3"/>
  <c r="M37" i="3"/>
  <c r="M36" i="3"/>
  <c r="M35" i="3"/>
  <c r="M34" i="3"/>
  <c r="M33" i="3"/>
  <c r="M32" i="3"/>
  <c r="M31" i="3"/>
  <c r="M30" i="3"/>
  <c r="M29" i="3"/>
  <c r="M28" i="3"/>
  <c r="M27" i="3"/>
  <c r="M26" i="3"/>
  <c r="M25" i="3"/>
  <c r="M24" i="3"/>
  <c r="M22" i="3"/>
  <c r="M21" i="3"/>
  <c r="M20" i="3"/>
  <c r="M19" i="3"/>
  <c r="M18" i="3"/>
  <c r="M17" i="3"/>
  <c r="M16" i="3"/>
  <c r="M15" i="3"/>
  <c r="M14" i="3"/>
  <c r="M13" i="3"/>
  <c r="M12" i="3"/>
  <c r="M11" i="3"/>
  <c r="M10" i="3"/>
  <c r="M9" i="3"/>
  <c r="M8" i="3"/>
  <c r="F22" i="3"/>
  <c r="E22" i="3"/>
  <c r="E21" i="3"/>
  <c r="E20" i="3"/>
  <c r="E19" i="3"/>
  <c r="E18" i="3"/>
  <c r="E17" i="3"/>
  <c r="E16" i="3"/>
  <c r="E15" i="3"/>
  <c r="E14" i="3"/>
  <c r="E13" i="3"/>
  <c r="E12" i="3"/>
  <c r="E11" i="3"/>
  <c r="H22" i="3"/>
  <c r="G22" i="3"/>
  <c r="H21" i="3"/>
  <c r="G21" i="3"/>
  <c r="F21" i="3"/>
  <c r="H20" i="3"/>
  <c r="G20" i="3"/>
  <c r="F20" i="3"/>
  <c r="H19" i="3"/>
  <c r="G19" i="3"/>
  <c r="F19" i="3"/>
  <c r="H18" i="3"/>
  <c r="G18" i="3"/>
  <c r="F18" i="3"/>
  <c r="H17" i="3"/>
  <c r="G17" i="3"/>
  <c r="F17" i="3"/>
  <c r="H16" i="3"/>
  <c r="G16" i="3"/>
  <c r="F16" i="3"/>
  <c r="H15" i="3"/>
  <c r="G15" i="3"/>
  <c r="F15" i="3"/>
  <c r="H14" i="3"/>
  <c r="G14" i="3"/>
  <c r="F14" i="3"/>
  <c r="H13" i="3"/>
  <c r="G13" i="3"/>
  <c r="F13" i="3"/>
  <c r="H12" i="3"/>
  <c r="G12" i="3"/>
  <c r="F12" i="3"/>
  <c r="H11" i="3"/>
  <c r="G11" i="3"/>
  <c r="F11" i="3"/>
  <c r="H10" i="3"/>
  <c r="G10" i="3"/>
  <c r="F10" i="3"/>
  <c r="E10" i="3"/>
  <c r="H11" i="2"/>
  <c r="I11" i="2" l="1"/>
  <c r="C11" i="2"/>
  <c r="K25" i="14" l="1"/>
  <c r="J30" i="15"/>
  <c r="H3" i="8" s="1"/>
  <c r="K25" i="16" l="1"/>
  <c r="K29" i="16" s="1"/>
  <c r="K21" i="16" s="1"/>
  <c r="H26" i="17" s="1"/>
  <c r="K29" i="14"/>
  <c r="K21" i="14" l="1"/>
  <c r="J21" i="15" s="1"/>
  <c r="J26" i="15"/>
  <c r="H1" i="8" s="1"/>
</calcChain>
</file>

<file path=xl/sharedStrings.xml><?xml version="1.0" encoding="utf-8"?>
<sst xmlns="http://schemas.openxmlformats.org/spreadsheetml/2006/main" count="292" uniqueCount="145">
  <si>
    <t>東京都北区長　殿</t>
    <rPh sb="0" eb="2">
      <t>トウキョウ</t>
    </rPh>
    <rPh sb="2" eb="3">
      <t>ト</t>
    </rPh>
    <rPh sb="3" eb="5">
      <t>キタク</t>
    </rPh>
    <rPh sb="5" eb="6">
      <t>チョウ</t>
    </rPh>
    <rPh sb="7" eb="8">
      <t>トノ</t>
    </rPh>
    <phoneticPr fontId="4"/>
  </si>
  <si>
    <t>（申請者）</t>
    <rPh sb="1" eb="4">
      <t>シンセイシャ</t>
    </rPh>
    <phoneticPr fontId="3"/>
  </si>
  <si>
    <t>法人所在地</t>
    <rPh sb="0" eb="2">
      <t>ホウジン</t>
    </rPh>
    <rPh sb="2" eb="5">
      <t>ショザイチ</t>
    </rPh>
    <phoneticPr fontId="3"/>
  </si>
  <si>
    <t>法人名</t>
    <rPh sb="0" eb="2">
      <t>ホウジン</t>
    </rPh>
    <rPh sb="2" eb="3">
      <t>メイ</t>
    </rPh>
    <phoneticPr fontId="3"/>
  </si>
  <si>
    <t>代表者職氏名</t>
    <rPh sb="0" eb="3">
      <t>ダイヒョウシャ</t>
    </rPh>
    <rPh sb="3" eb="4">
      <t>ショク</t>
    </rPh>
    <rPh sb="4" eb="6">
      <t>シメイ</t>
    </rPh>
    <phoneticPr fontId="3"/>
  </si>
  <si>
    <t>１．申請金額</t>
    <rPh sb="2" eb="4">
      <t>シンセイ</t>
    </rPh>
    <rPh sb="4" eb="6">
      <t>キンガク</t>
    </rPh>
    <phoneticPr fontId="3"/>
  </si>
  <si>
    <t>円</t>
    <rPh sb="0" eb="1">
      <t>エン</t>
    </rPh>
    <phoneticPr fontId="3"/>
  </si>
  <si>
    <t>記</t>
    <rPh sb="0" eb="1">
      <t>キ</t>
    </rPh>
    <phoneticPr fontId="3"/>
  </si>
  <si>
    <t>（内訳）</t>
    <rPh sb="1" eb="3">
      <t>ウチワケ</t>
    </rPh>
    <phoneticPr fontId="3"/>
  </si>
  <si>
    <t>感染拡大防止等支援金事業</t>
    <phoneticPr fontId="3"/>
  </si>
  <si>
    <t>新型コロナウイルス感染症対応従事者慰労金事業</t>
    <phoneticPr fontId="3"/>
  </si>
  <si>
    <t>自宅療養者要介護者サービス提供協力金事業</t>
    <phoneticPr fontId="3"/>
  </si>
  <si>
    <t>医療分</t>
    <rPh sb="0" eb="2">
      <t>イリョウ</t>
    </rPh>
    <rPh sb="2" eb="3">
      <t>ブン</t>
    </rPh>
    <phoneticPr fontId="3"/>
  </si>
  <si>
    <t>介護分</t>
    <rPh sb="0" eb="2">
      <t>カイゴ</t>
    </rPh>
    <rPh sb="2" eb="3">
      <t>ブン</t>
    </rPh>
    <phoneticPr fontId="3"/>
  </si>
  <si>
    <t>障害分</t>
    <rPh sb="0" eb="2">
      <t>ショウガイ</t>
    </rPh>
    <rPh sb="2" eb="3">
      <t>ブン</t>
    </rPh>
    <phoneticPr fontId="3"/>
  </si>
  <si>
    <t>（１）</t>
    <phoneticPr fontId="3"/>
  </si>
  <si>
    <t>（２）</t>
    <phoneticPr fontId="3"/>
  </si>
  <si>
    <t>（３）</t>
    <phoneticPr fontId="3"/>
  </si>
  <si>
    <t>提出日</t>
    <rPh sb="0" eb="2">
      <t>テイシュツ</t>
    </rPh>
    <rPh sb="2" eb="3">
      <t>ビ</t>
    </rPh>
    <phoneticPr fontId="3"/>
  </si>
  <si>
    <t>事業所名</t>
    <rPh sb="0" eb="3">
      <t>ジギョウショ</t>
    </rPh>
    <rPh sb="3" eb="4">
      <t>メイ</t>
    </rPh>
    <phoneticPr fontId="3"/>
  </si>
  <si>
    <t>事業所所在地</t>
    <rPh sb="0" eb="3">
      <t>ジギョウショ</t>
    </rPh>
    <rPh sb="3" eb="6">
      <t>ショザイチ</t>
    </rPh>
    <phoneticPr fontId="3"/>
  </si>
  <si>
    <t>例</t>
    <rPh sb="0" eb="1">
      <t>レイ</t>
    </rPh>
    <phoneticPr fontId="3"/>
  </si>
  <si>
    <t>北区王子本町1-15-22</t>
    <rPh sb="0" eb="2">
      <t>キタク</t>
    </rPh>
    <rPh sb="2" eb="4">
      <t>オウジ</t>
    </rPh>
    <rPh sb="4" eb="6">
      <t>ホンチョウ</t>
    </rPh>
    <phoneticPr fontId="3"/>
  </si>
  <si>
    <t>●●●●●●</t>
    <phoneticPr fontId="3"/>
  </si>
  <si>
    <t>北区　太郎</t>
    <rPh sb="0" eb="2">
      <t>キタク</t>
    </rPh>
    <rPh sb="3" eb="5">
      <t>タロウ</t>
    </rPh>
    <phoneticPr fontId="3"/>
  </si>
  <si>
    <t>慰労金</t>
    <rPh sb="0" eb="3">
      <t>イロウキン</t>
    </rPh>
    <phoneticPr fontId="3"/>
  </si>
  <si>
    <t>対象人数</t>
    <rPh sb="0" eb="2">
      <t>タイショウ</t>
    </rPh>
    <rPh sb="2" eb="4">
      <t>ニンズウ</t>
    </rPh>
    <phoneticPr fontId="3"/>
  </si>
  <si>
    <t>職種</t>
    <rPh sb="0" eb="2">
      <t>ショクシュ</t>
    </rPh>
    <phoneticPr fontId="3"/>
  </si>
  <si>
    <t>No</t>
    <phoneticPr fontId="3"/>
  </si>
  <si>
    <t>サービス種別</t>
    <rPh sb="4" eb="6">
      <t>シュベツ</t>
    </rPh>
    <phoneticPr fontId="3"/>
  </si>
  <si>
    <t>訪問介護</t>
    <rPh sb="0" eb="2">
      <t>ホウモン</t>
    </rPh>
    <rPh sb="2" eb="4">
      <t>カイゴ</t>
    </rPh>
    <phoneticPr fontId="3"/>
  </si>
  <si>
    <t>介護職員</t>
    <rPh sb="0" eb="2">
      <t>カイゴ</t>
    </rPh>
    <rPh sb="2" eb="4">
      <t>ショクイン</t>
    </rPh>
    <phoneticPr fontId="3"/>
  </si>
  <si>
    <t>支給額</t>
    <rPh sb="0" eb="3">
      <t>シキュウガク</t>
    </rPh>
    <phoneticPr fontId="3"/>
  </si>
  <si>
    <t>氏名</t>
    <rPh sb="0" eb="2">
      <t>シメイ</t>
    </rPh>
    <phoneticPr fontId="3"/>
  </si>
  <si>
    <t>生年月日</t>
    <rPh sb="0" eb="2">
      <t>セイネン</t>
    </rPh>
    <rPh sb="2" eb="4">
      <t>ガッピ</t>
    </rPh>
    <phoneticPr fontId="3"/>
  </si>
  <si>
    <t>住所</t>
    <rPh sb="0" eb="2">
      <t>ジュウショ</t>
    </rPh>
    <phoneticPr fontId="3"/>
  </si>
  <si>
    <t>従事者氏名</t>
    <rPh sb="0" eb="3">
      <t>ジュウジシャ</t>
    </rPh>
    <rPh sb="3" eb="5">
      <t>シメイ</t>
    </rPh>
    <phoneticPr fontId="3"/>
  </si>
  <si>
    <t>具体的なサービス内容</t>
    <rPh sb="0" eb="3">
      <t>グタイテキ</t>
    </rPh>
    <rPh sb="8" eb="10">
      <t>ナイヨウ</t>
    </rPh>
    <phoneticPr fontId="3"/>
  </si>
  <si>
    <t>～</t>
    <phoneticPr fontId="3"/>
  </si>
  <si>
    <t>新型コロナウイルス感染症に感染した利用者または濃厚接触者となった利用者等</t>
    <rPh sb="0" eb="2">
      <t>シンガタ</t>
    </rPh>
    <rPh sb="9" eb="12">
      <t>カンセンショウ</t>
    </rPh>
    <rPh sb="13" eb="15">
      <t>カンセン</t>
    </rPh>
    <rPh sb="17" eb="20">
      <t>リヨウシャ</t>
    </rPh>
    <rPh sb="23" eb="25">
      <t>ノウコウ</t>
    </rPh>
    <rPh sb="25" eb="27">
      <t>セッショク</t>
    </rPh>
    <rPh sb="27" eb="28">
      <t>シャ</t>
    </rPh>
    <rPh sb="32" eb="35">
      <t>リヨウシャ</t>
    </rPh>
    <rPh sb="35" eb="36">
      <t>トウ</t>
    </rPh>
    <phoneticPr fontId="3"/>
  </si>
  <si>
    <t>サービス提供の内容</t>
    <rPh sb="4" eb="6">
      <t>テイキョウ</t>
    </rPh>
    <rPh sb="7" eb="9">
      <t>ナイヨウ</t>
    </rPh>
    <phoneticPr fontId="3"/>
  </si>
  <si>
    <t>自宅療養期間
（健康観察期間）始</t>
    <rPh sb="0" eb="2">
      <t>ジタク</t>
    </rPh>
    <rPh sb="2" eb="4">
      <t>リョウヨウ</t>
    </rPh>
    <rPh sb="4" eb="6">
      <t>キカン</t>
    </rPh>
    <rPh sb="8" eb="10">
      <t>ケンコウ</t>
    </rPh>
    <rPh sb="10" eb="12">
      <t>カンサツ</t>
    </rPh>
    <rPh sb="12" eb="14">
      <t>キカン</t>
    </rPh>
    <rPh sb="15" eb="16">
      <t>ハジ</t>
    </rPh>
    <phoneticPr fontId="3"/>
  </si>
  <si>
    <t>自宅療養期間
（健康観察期間）終</t>
    <rPh sb="15" eb="16">
      <t>オ</t>
    </rPh>
    <phoneticPr fontId="3"/>
  </si>
  <si>
    <t>提供
時間</t>
    <rPh sb="0" eb="2">
      <t>テイキョウ</t>
    </rPh>
    <rPh sb="3" eb="5">
      <t>ジカン</t>
    </rPh>
    <phoneticPr fontId="3"/>
  </si>
  <si>
    <t>滝野川　次郎</t>
    <rPh sb="0" eb="3">
      <t>タキノガワ</t>
    </rPh>
    <rPh sb="4" eb="6">
      <t>ジロウ</t>
    </rPh>
    <phoneticPr fontId="3"/>
  </si>
  <si>
    <t>身体介護</t>
    <rPh sb="0" eb="2">
      <t>シンタイ</t>
    </rPh>
    <rPh sb="2" eb="4">
      <t>カイゴ</t>
    </rPh>
    <phoneticPr fontId="3"/>
  </si>
  <si>
    <t>事業所名</t>
    <phoneticPr fontId="3"/>
  </si>
  <si>
    <t>サービス種別</t>
    <phoneticPr fontId="3"/>
  </si>
  <si>
    <t>訪問介護</t>
    <phoneticPr fontId="3"/>
  </si>
  <si>
    <t>提供年月日</t>
    <rPh sb="0" eb="2">
      <t>テイキョウ</t>
    </rPh>
    <rPh sb="2" eb="5">
      <t>ネンガッピ</t>
    </rPh>
    <phoneticPr fontId="3"/>
  </si>
  <si>
    <t>支援金</t>
    <rPh sb="0" eb="3">
      <t>シエンキン</t>
    </rPh>
    <phoneticPr fontId="3"/>
  </si>
  <si>
    <t>使途</t>
    <rPh sb="0" eb="2">
      <t>シト</t>
    </rPh>
    <phoneticPr fontId="3"/>
  </si>
  <si>
    <t>【医療機関】慰労金・支援金：入力シート</t>
    <rPh sb="1" eb="3">
      <t>イリョウ</t>
    </rPh>
    <rPh sb="3" eb="5">
      <t>キカン</t>
    </rPh>
    <rPh sb="6" eb="9">
      <t>イロウキン</t>
    </rPh>
    <rPh sb="10" eb="13">
      <t>シエンキン</t>
    </rPh>
    <rPh sb="14" eb="16">
      <t>ニュウリョク</t>
    </rPh>
    <phoneticPr fontId="3"/>
  </si>
  <si>
    <t>【共通】入力シート</t>
    <rPh sb="1" eb="3">
      <t>キョウツウ</t>
    </rPh>
    <rPh sb="4" eb="6">
      <t>ニュウリョク</t>
    </rPh>
    <phoneticPr fontId="3"/>
  </si>
  <si>
    <t>振込先金融機関</t>
    <rPh sb="0" eb="3">
      <t>フリコミサキ</t>
    </rPh>
    <rPh sb="3" eb="5">
      <t>キンユウ</t>
    </rPh>
    <rPh sb="5" eb="7">
      <t>キカン</t>
    </rPh>
    <phoneticPr fontId="3"/>
  </si>
  <si>
    <t>銀行</t>
  </si>
  <si>
    <t>信用金庫</t>
  </si>
  <si>
    <t>信用組合</t>
  </si>
  <si>
    <t>農協</t>
  </si>
  <si>
    <t>労働金庫</t>
  </si>
  <si>
    <t>フリガナ</t>
  </si>
  <si>
    <t>振　込　口　座</t>
    <phoneticPr fontId="3"/>
  </si>
  <si>
    <t>その他</t>
    <rPh sb="2" eb="3">
      <t>タ</t>
    </rPh>
    <phoneticPr fontId="3"/>
  </si>
  <si>
    <t>氏　　名</t>
    <phoneticPr fontId="3"/>
  </si>
  <si>
    <t>店</t>
    <phoneticPr fontId="3"/>
  </si>
  <si>
    <t>振込先金融機関</t>
    <rPh sb="0" eb="3">
      <t>フリコミサキ</t>
    </rPh>
    <rPh sb="3" eb="5">
      <t>キンユウ</t>
    </rPh>
    <rPh sb="5" eb="7">
      <t>キカン</t>
    </rPh>
    <phoneticPr fontId="3"/>
  </si>
  <si>
    <r>
      <t>口座番号</t>
    </r>
    <r>
      <rPr>
        <sz val="9"/>
        <color theme="1"/>
        <rFont val="HG丸ｺﾞｼｯｸM-PRO"/>
        <family val="3"/>
        <charset val="128"/>
      </rPr>
      <t>（右詰め）</t>
    </r>
    <phoneticPr fontId="3"/>
  </si>
  <si>
    <r>
      <t>預金種目</t>
    </r>
    <r>
      <rPr>
        <sz val="9"/>
        <color theme="1"/>
        <rFont val="HG丸ｺﾞｼｯｸM-PRO"/>
        <family val="3"/>
        <charset val="128"/>
      </rPr>
      <t>（プルダウン）</t>
    </r>
    <phoneticPr fontId="3"/>
  </si>
  <si>
    <t>担当者連絡先（TEL）</t>
    <rPh sb="0" eb="3">
      <t>タントウシャ</t>
    </rPh>
    <rPh sb="3" eb="6">
      <t>レンラクサキ</t>
    </rPh>
    <phoneticPr fontId="3"/>
  </si>
  <si>
    <t>担当者メールアドレス</t>
    <rPh sb="0" eb="3">
      <t>タントウシャ</t>
    </rPh>
    <phoneticPr fontId="3"/>
  </si>
  <si>
    <t>預金種目</t>
    <phoneticPr fontId="3"/>
  </si>
  <si>
    <t>衛生物品購入</t>
    <rPh sb="0" eb="2">
      <t>エイセイ</t>
    </rPh>
    <rPh sb="2" eb="4">
      <t>ブッピン</t>
    </rPh>
    <rPh sb="4" eb="6">
      <t>コウニュウ</t>
    </rPh>
    <phoneticPr fontId="3"/>
  </si>
  <si>
    <t>衛生物品購入</t>
    <phoneticPr fontId="3"/>
  </si>
  <si>
    <t>医療提供体制継続支援金事業</t>
    <phoneticPr fontId="3"/>
  </si>
  <si>
    <t>【介護①】慰労金・支援金：入力シート</t>
    <rPh sb="1" eb="3">
      <t>カイゴ</t>
    </rPh>
    <rPh sb="5" eb="8">
      <t>イロウキン</t>
    </rPh>
    <rPh sb="9" eb="12">
      <t>シエンキン</t>
    </rPh>
    <rPh sb="13" eb="15">
      <t>ニュウリョク</t>
    </rPh>
    <phoneticPr fontId="3"/>
  </si>
  <si>
    <t>【介護②】協力金：入力シート</t>
    <rPh sb="1" eb="3">
      <t>カイゴ</t>
    </rPh>
    <rPh sb="5" eb="8">
      <t>キョウリョクキン</t>
    </rPh>
    <rPh sb="9" eb="11">
      <t>ニュウリョク</t>
    </rPh>
    <phoneticPr fontId="3"/>
  </si>
  <si>
    <t>東京都北区医療・介護・障害福祉サービス事業所慰労金等実績報告書</t>
    <rPh sb="5" eb="7">
      <t>イリョウ</t>
    </rPh>
    <rPh sb="11" eb="13">
      <t>ショウガイ</t>
    </rPh>
    <rPh sb="13" eb="15">
      <t>フクシ</t>
    </rPh>
    <rPh sb="22" eb="25">
      <t>イロウキン</t>
    </rPh>
    <rPh sb="25" eb="26">
      <t>トウ</t>
    </rPh>
    <rPh sb="26" eb="28">
      <t>ジッセキ</t>
    </rPh>
    <rPh sb="28" eb="31">
      <t>ホウコクショ</t>
    </rPh>
    <phoneticPr fontId="3"/>
  </si>
  <si>
    <t>令和　　年　　月　　日</t>
  </si>
  <si>
    <t>看護師</t>
    <rPh sb="0" eb="3">
      <t>カンゴシ</t>
    </rPh>
    <phoneticPr fontId="3"/>
  </si>
  <si>
    <t>４　添付資料</t>
    <rPh sb="2" eb="4">
      <t>テンプ</t>
    </rPh>
    <rPh sb="4" eb="6">
      <t>シリョウ</t>
    </rPh>
    <phoneticPr fontId="13"/>
  </si>
  <si>
    <t>円</t>
    <rPh sb="0" eb="1">
      <t>エン</t>
    </rPh>
    <phoneticPr fontId="13"/>
  </si>
  <si>
    <t>金</t>
    <rPh sb="0" eb="1">
      <t>キン</t>
    </rPh>
    <phoneticPr fontId="13"/>
  </si>
  <si>
    <t>記</t>
    <rPh sb="0" eb="1">
      <t>キ</t>
    </rPh>
    <phoneticPr fontId="13"/>
  </si>
  <si>
    <t>事業所番号</t>
    <rPh sb="0" eb="3">
      <t>ジギョウショ</t>
    </rPh>
    <rPh sb="3" eb="5">
      <t>バンゴウ</t>
    </rPh>
    <phoneticPr fontId="3"/>
  </si>
  <si>
    <t>２　補助金等に係る予算の執行の適正化に関する法律（昭和３０年法律第１７９号）第１５条の
　規定による確定額又は事業実績報告による精算額</t>
    <rPh sb="2" eb="5">
      <t>ホジョキン</t>
    </rPh>
    <rPh sb="5" eb="6">
      <t>トウ</t>
    </rPh>
    <rPh sb="7" eb="8">
      <t>カカ</t>
    </rPh>
    <rPh sb="9" eb="11">
      <t>ヨサン</t>
    </rPh>
    <rPh sb="12" eb="14">
      <t>シッコウ</t>
    </rPh>
    <rPh sb="15" eb="18">
      <t>テキセイカ</t>
    </rPh>
    <rPh sb="19" eb="20">
      <t>カン</t>
    </rPh>
    <rPh sb="22" eb="24">
      <t>ホウリツ</t>
    </rPh>
    <rPh sb="25" eb="27">
      <t>ショウワ</t>
    </rPh>
    <rPh sb="29" eb="30">
      <t>ネン</t>
    </rPh>
    <rPh sb="30" eb="32">
      <t>ホウリツ</t>
    </rPh>
    <rPh sb="32" eb="33">
      <t>ダイ</t>
    </rPh>
    <rPh sb="36" eb="37">
      <t>ゴウ</t>
    </rPh>
    <rPh sb="38" eb="39">
      <t>ダイ</t>
    </rPh>
    <rPh sb="41" eb="42">
      <t>ジョウ</t>
    </rPh>
    <rPh sb="45" eb="47">
      <t>キテイ</t>
    </rPh>
    <rPh sb="50" eb="52">
      <t>カクテイ</t>
    </rPh>
    <rPh sb="52" eb="53">
      <t>ガク</t>
    </rPh>
    <rPh sb="53" eb="54">
      <t>マタ</t>
    </rPh>
    <rPh sb="55" eb="57">
      <t>ジギョウ</t>
    </rPh>
    <rPh sb="57" eb="59">
      <t>ジッセキ</t>
    </rPh>
    <rPh sb="59" eb="61">
      <t>ホウコク</t>
    </rPh>
    <rPh sb="64" eb="66">
      <t>セイサン</t>
    </rPh>
    <rPh sb="66" eb="67">
      <t>ガク</t>
    </rPh>
    <phoneticPr fontId="13"/>
  </si>
  <si>
    <t>３　消費税及び地方消費税の申告により確定した消費税及び地方消費税に係る仕入控除税額
　（要補助金返還相当額）</t>
    <rPh sb="2" eb="5">
      <t>ショウヒゼイ</t>
    </rPh>
    <rPh sb="5" eb="6">
      <t>オヨ</t>
    </rPh>
    <rPh sb="7" eb="12">
      <t>チホウショウヒゼイ</t>
    </rPh>
    <rPh sb="13" eb="15">
      <t>シンコク</t>
    </rPh>
    <rPh sb="18" eb="20">
      <t>カクテイ</t>
    </rPh>
    <rPh sb="22" eb="25">
      <t>ショウヒゼイ</t>
    </rPh>
    <rPh sb="25" eb="26">
      <t>オヨ</t>
    </rPh>
    <rPh sb="27" eb="32">
      <t>チホウショウヒゼイ</t>
    </rPh>
    <rPh sb="33" eb="34">
      <t>カカ</t>
    </rPh>
    <rPh sb="44" eb="45">
      <t>ヨウ</t>
    </rPh>
    <rPh sb="45" eb="47">
      <t>ホジョ</t>
    </rPh>
    <rPh sb="47" eb="48">
      <t>キン</t>
    </rPh>
    <rPh sb="48" eb="50">
      <t>ヘンカン</t>
    </rPh>
    <rPh sb="50" eb="52">
      <t>ソウトウ</t>
    </rPh>
    <rPh sb="52" eb="53">
      <t>ガク</t>
    </rPh>
    <phoneticPr fontId="13"/>
  </si>
  <si>
    <t>（医療分）新型コロナウイルス感染症対応従事者慰労金事業</t>
    <rPh sb="1" eb="3">
      <t>イリョウ</t>
    </rPh>
    <rPh sb="3" eb="4">
      <t>ブン</t>
    </rPh>
    <phoneticPr fontId="3"/>
  </si>
  <si>
    <t>（医療分）医療提供体制継続支援金事業</t>
    <phoneticPr fontId="3"/>
  </si>
  <si>
    <t>（介護分）新型コロナウイルス感染症対応従事者慰労金事業</t>
    <rPh sb="1" eb="3">
      <t>カイゴ</t>
    </rPh>
    <rPh sb="3" eb="4">
      <t>ブン</t>
    </rPh>
    <phoneticPr fontId="3"/>
  </si>
  <si>
    <t>（介護分）感染拡大防止等支援金事業</t>
    <phoneticPr fontId="3"/>
  </si>
  <si>
    <t>（介護分）自宅療養者要介護者サービス提供協力金事業</t>
    <phoneticPr fontId="3"/>
  </si>
  <si>
    <t>（障害分）新型コロナウイルス感染症対応従事者慰労金事業</t>
    <rPh sb="1" eb="3">
      <t>ショウガイ</t>
    </rPh>
    <phoneticPr fontId="3"/>
  </si>
  <si>
    <t>（障害分）感染拡大防止等支援金事業</t>
    <phoneticPr fontId="3"/>
  </si>
  <si>
    <t>（障害分）自宅療養者要介護者サービス提供協力金事業</t>
    <phoneticPr fontId="3"/>
  </si>
  <si>
    <t>消費税及び地方消費税に係る仕入控除税額報告書</t>
    <rPh sb="0" eb="3">
      <t>ショウヒゼイ</t>
    </rPh>
    <rPh sb="3" eb="4">
      <t>オヨ</t>
    </rPh>
    <rPh sb="5" eb="7">
      <t>チホウ</t>
    </rPh>
    <rPh sb="7" eb="10">
      <t>ショウヒゼイ</t>
    </rPh>
    <rPh sb="11" eb="12">
      <t>カカ</t>
    </rPh>
    <rPh sb="13" eb="15">
      <t>シイレ</t>
    </rPh>
    <rPh sb="15" eb="17">
      <t>コウジョ</t>
    </rPh>
    <rPh sb="17" eb="19">
      <t>ゼイガク</t>
    </rPh>
    <rPh sb="19" eb="22">
      <t>ホウコクショ</t>
    </rPh>
    <phoneticPr fontId="3"/>
  </si>
  <si>
    <t>　　記載内容を確認するための書類（確定申告書の写し、課税売上割合等が把握できる資料、特定
　収入の割合を確認できる資料）</t>
    <rPh sb="2" eb="4">
      <t>キサイ</t>
    </rPh>
    <rPh sb="4" eb="6">
      <t>ナイヨウ</t>
    </rPh>
    <rPh sb="7" eb="9">
      <t>カクニン</t>
    </rPh>
    <rPh sb="14" eb="16">
      <t>ショルイ</t>
    </rPh>
    <rPh sb="17" eb="19">
      <t>カクテイ</t>
    </rPh>
    <rPh sb="19" eb="21">
      <t>シンコク</t>
    </rPh>
    <rPh sb="21" eb="22">
      <t>ショ</t>
    </rPh>
    <rPh sb="23" eb="24">
      <t>ウツ</t>
    </rPh>
    <rPh sb="26" eb="28">
      <t>カゼイ</t>
    </rPh>
    <rPh sb="28" eb="30">
      <t>ウリアゲ</t>
    </rPh>
    <rPh sb="30" eb="32">
      <t>ワリアイ</t>
    </rPh>
    <rPh sb="32" eb="33">
      <t>トウ</t>
    </rPh>
    <rPh sb="34" eb="36">
      <t>ハアク</t>
    </rPh>
    <rPh sb="39" eb="41">
      <t>シリョウ</t>
    </rPh>
    <rPh sb="42" eb="44">
      <t>トクテイ</t>
    </rPh>
    <rPh sb="46" eb="48">
      <t>シュウニュウ</t>
    </rPh>
    <rPh sb="49" eb="51">
      <t>ワリアイ</t>
    </rPh>
    <rPh sb="52" eb="54">
      <t>カクニン</t>
    </rPh>
    <rPh sb="57" eb="59">
      <t>シリョウ</t>
    </rPh>
    <phoneticPr fontId="13"/>
  </si>
  <si>
    <t>□</t>
    <phoneticPr fontId="3"/>
  </si>
  <si>
    <t>慰労金等の支給を受けた後、区が求めた場合には、調査等に回答します。</t>
    <rPh sb="0" eb="3">
      <t>イロウキン</t>
    </rPh>
    <rPh sb="3" eb="4">
      <t>トウ</t>
    </rPh>
    <phoneticPr fontId="3"/>
  </si>
  <si>
    <t>支給を受けた支援金については、各事業所において、要綱に記載する経費に充当します。</t>
    <rPh sb="24" eb="26">
      <t>ヨウコウ</t>
    </rPh>
    <rPh sb="27" eb="29">
      <t>キサイ</t>
    </rPh>
    <phoneticPr fontId="3"/>
  </si>
  <si>
    <t>１　事業区分の名称</t>
    <rPh sb="2" eb="4">
      <t>ジギョウ</t>
    </rPh>
    <rPh sb="4" eb="6">
      <t>クブン</t>
    </rPh>
    <rPh sb="7" eb="9">
      <t>メイショウ</t>
    </rPh>
    <phoneticPr fontId="13"/>
  </si>
  <si>
    <t>医療</t>
    <rPh sb="0" eb="2">
      <t>イリョウ</t>
    </rPh>
    <phoneticPr fontId="3"/>
  </si>
  <si>
    <t>介護</t>
    <rPh sb="0" eb="2">
      <t>カイゴ</t>
    </rPh>
    <phoneticPr fontId="3"/>
  </si>
  <si>
    <t>障害</t>
    <rPh sb="0" eb="2">
      <t>ショウガイ</t>
    </rPh>
    <phoneticPr fontId="3"/>
  </si>
  <si>
    <t>医療分　計</t>
    <rPh sb="0" eb="2">
      <t>イリョウ</t>
    </rPh>
    <rPh sb="2" eb="3">
      <t>ブン</t>
    </rPh>
    <rPh sb="4" eb="5">
      <t>ケイ</t>
    </rPh>
    <phoneticPr fontId="3"/>
  </si>
  <si>
    <t>介護分　計</t>
    <rPh sb="0" eb="2">
      <t>カイゴ</t>
    </rPh>
    <rPh sb="2" eb="3">
      <t>ブン</t>
    </rPh>
    <rPh sb="4" eb="5">
      <t>ケイ</t>
    </rPh>
    <phoneticPr fontId="3"/>
  </si>
  <si>
    <t>障害分　計</t>
    <rPh sb="0" eb="2">
      <t>ショウガイ</t>
    </rPh>
    <rPh sb="2" eb="3">
      <t>ブン</t>
    </rPh>
    <rPh sb="4" eb="5">
      <t>ケイ</t>
    </rPh>
    <phoneticPr fontId="3"/>
  </si>
  <si>
    <t>※陽性者情報については、保健所と共有しております。ご提出にあたり、作成内容に誤りのないようご注意ください。</t>
    <rPh sb="1" eb="3">
      <t>ヨウセイ</t>
    </rPh>
    <rPh sb="3" eb="4">
      <t>シャ</t>
    </rPh>
    <rPh sb="4" eb="6">
      <t>ジョウホウ</t>
    </rPh>
    <rPh sb="12" eb="15">
      <t>ホケンジョ</t>
    </rPh>
    <rPh sb="16" eb="18">
      <t>キョウユウ</t>
    </rPh>
    <rPh sb="33" eb="35">
      <t>サクセイ</t>
    </rPh>
    <rPh sb="35" eb="37">
      <t>ナイヨウ</t>
    </rPh>
    <rPh sb="38" eb="39">
      <t>アヤマ</t>
    </rPh>
    <rPh sb="46" eb="48">
      <t>チュウイ</t>
    </rPh>
    <phoneticPr fontId="3"/>
  </si>
  <si>
    <t>第１号様式（第４条関係）</t>
    <rPh sb="0" eb="1">
      <t>ダイ</t>
    </rPh>
    <rPh sb="2" eb="3">
      <t>ゴウ</t>
    </rPh>
    <rPh sb="3" eb="5">
      <t>ヨウシキ</t>
    </rPh>
    <rPh sb="6" eb="7">
      <t>ダイ</t>
    </rPh>
    <rPh sb="8" eb="9">
      <t>ジョウ</t>
    </rPh>
    <rPh sb="9" eb="11">
      <t>カンケイ</t>
    </rPh>
    <phoneticPr fontId="3"/>
  </si>
  <si>
    <t>　東京都北区医療・介護・障害福祉における新型コロナウイルス感染症に係る慰労金等支給要綱第４条の規定により、下記のとおり、慰労金等について申請します。</t>
    <rPh sb="1" eb="4">
      <t>トウキョウト</t>
    </rPh>
    <rPh sb="4" eb="6">
      <t>キタク</t>
    </rPh>
    <rPh sb="6" eb="8">
      <t>イリョウ</t>
    </rPh>
    <rPh sb="9" eb="11">
      <t>カイゴ</t>
    </rPh>
    <rPh sb="12" eb="14">
      <t>ショウガイ</t>
    </rPh>
    <rPh sb="14" eb="16">
      <t>フクシ</t>
    </rPh>
    <rPh sb="20" eb="22">
      <t>シンガタ</t>
    </rPh>
    <rPh sb="29" eb="32">
      <t>カンセンショウ</t>
    </rPh>
    <rPh sb="33" eb="34">
      <t>カカ</t>
    </rPh>
    <rPh sb="35" eb="38">
      <t>イロウキン</t>
    </rPh>
    <rPh sb="38" eb="39">
      <t>トウ</t>
    </rPh>
    <rPh sb="39" eb="41">
      <t>シキュウ</t>
    </rPh>
    <rPh sb="41" eb="43">
      <t>ヨウコウ</t>
    </rPh>
    <rPh sb="43" eb="44">
      <t>ダイ</t>
    </rPh>
    <rPh sb="45" eb="46">
      <t>ジョウ</t>
    </rPh>
    <rPh sb="47" eb="49">
      <t>キテイ</t>
    </rPh>
    <rPh sb="53" eb="55">
      <t>カキ</t>
    </rPh>
    <rPh sb="60" eb="63">
      <t>イロウキン</t>
    </rPh>
    <rPh sb="63" eb="64">
      <t>トウ</t>
    </rPh>
    <rPh sb="68" eb="70">
      <t>シンセイ</t>
    </rPh>
    <phoneticPr fontId="3"/>
  </si>
  <si>
    <t>計</t>
    <rPh sb="0" eb="1">
      <t>ケイ</t>
    </rPh>
    <phoneticPr fontId="3"/>
  </si>
  <si>
    <t>使途</t>
    <phoneticPr fontId="3"/>
  </si>
  <si>
    <t>単価</t>
    <rPh sb="0" eb="2">
      <t>タンカ</t>
    </rPh>
    <phoneticPr fontId="3"/>
  </si>
  <si>
    <t>東京都北区医療・介護・障害福祉サービス事業所慰労金等支給申請書</t>
    <rPh sb="5" eb="7">
      <t>イリョウ</t>
    </rPh>
    <rPh sb="11" eb="13">
      <t>ショウガイ</t>
    </rPh>
    <rPh sb="13" eb="15">
      <t>フクシ</t>
    </rPh>
    <rPh sb="22" eb="25">
      <t>イロウキン</t>
    </rPh>
    <rPh sb="25" eb="26">
      <t>トウ</t>
    </rPh>
    <phoneticPr fontId="3"/>
  </si>
  <si>
    <t>慰労金の申請に当たっては、同事業所内の兼務及び複数の事業所・他の法人と掛け持ちして勤務をしているかどうかの確認を対象者と行い、重複して申請しておりません。また、支給決定及び区からの振込後、対象者に対し、確実に支給します。</t>
    <rPh sb="7" eb="8">
      <t>ア</t>
    </rPh>
    <rPh sb="21" eb="22">
      <t>オヨ</t>
    </rPh>
    <rPh sb="56" eb="59">
      <t>タイショウシャ</t>
    </rPh>
    <rPh sb="80" eb="82">
      <t>シキュウ</t>
    </rPh>
    <rPh sb="82" eb="84">
      <t>ケッテイ</t>
    </rPh>
    <rPh sb="84" eb="85">
      <t>オヨ</t>
    </rPh>
    <rPh sb="86" eb="87">
      <t>ク</t>
    </rPh>
    <rPh sb="90" eb="92">
      <t>フリコミ</t>
    </rPh>
    <rPh sb="92" eb="93">
      <t>ゴ</t>
    </rPh>
    <rPh sb="94" eb="97">
      <t>タイショウシャ</t>
    </rPh>
    <rPh sb="98" eb="99">
      <t>タイ</t>
    </rPh>
    <rPh sb="101" eb="103">
      <t>カクジツ</t>
    </rPh>
    <rPh sb="104" eb="106">
      <t>シキュウ</t>
    </rPh>
    <phoneticPr fontId="3"/>
  </si>
  <si>
    <t>第４号様式（第５条関係）</t>
    <rPh sb="0" eb="1">
      <t>ダイ</t>
    </rPh>
    <rPh sb="2" eb="3">
      <t>ゴウ</t>
    </rPh>
    <rPh sb="3" eb="5">
      <t>ヨウシキ</t>
    </rPh>
    <rPh sb="6" eb="7">
      <t>ダイ</t>
    </rPh>
    <rPh sb="8" eb="9">
      <t>ジョウ</t>
    </rPh>
    <rPh sb="9" eb="11">
      <t>カンケイ</t>
    </rPh>
    <phoneticPr fontId="3"/>
  </si>
  <si>
    <t>東京都北区医療・介護・障害福祉サービス事業所慰労金等請求書</t>
    <rPh sb="5" eb="7">
      <t>イリョウ</t>
    </rPh>
    <rPh sb="11" eb="13">
      <t>ショウガイ</t>
    </rPh>
    <rPh sb="13" eb="15">
      <t>フクシ</t>
    </rPh>
    <rPh sb="22" eb="25">
      <t>イロウキン</t>
    </rPh>
    <rPh sb="25" eb="26">
      <t>トウ</t>
    </rPh>
    <rPh sb="26" eb="29">
      <t>セイキュウショ</t>
    </rPh>
    <phoneticPr fontId="3"/>
  </si>
  <si>
    <t>　令和　　年　 　月　 　日付で支給決定通知のあった東京都北区医療・介護・障害福祉サービス事業所慰労金等について、下記のとおり請求します。</t>
    <rPh sb="1" eb="3">
      <t>レイワ</t>
    </rPh>
    <rPh sb="5" eb="6">
      <t>ネン</t>
    </rPh>
    <rPh sb="9" eb="10">
      <t>ガツ</t>
    </rPh>
    <rPh sb="13" eb="14">
      <t>ヒ</t>
    </rPh>
    <rPh sb="14" eb="15">
      <t>ヅ</t>
    </rPh>
    <rPh sb="16" eb="18">
      <t>シキュウ</t>
    </rPh>
    <rPh sb="18" eb="20">
      <t>ケッテイ</t>
    </rPh>
    <rPh sb="20" eb="22">
      <t>ツウチ</t>
    </rPh>
    <rPh sb="57" eb="59">
      <t>カキ</t>
    </rPh>
    <rPh sb="63" eb="65">
      <t>セイキュウ</t>
    </rPh>
    <phoneticPr fontId="3"/>
  </si>
  <si>
    <t>１．請求金額</t>
    <rPh sb="2" eb="4">
      <t>セイキュウ</t>
    </rPh>
    <rPh sb="4" eb="6">
      <t>キンガク</t>
    </rPh>
    <phoneticPr fontId="3"/>
  </si>
  <si>
    <t xml:space="preserve"> </t>
    <phoneticPr fontId="3"/>
  </si>
  <si>
    <r>
      <t xml:space="preserve">口座番号
</t>
    </r>
    <r>
      <rPr>
        <sz val="8"/>
        <color theme="1"/>
        <rFont val="ＭＳ Ｐ明朝"/>
        <family val="1"/>
        <charset val="128"/>
      </rPr>
      <t>（右詰め）</t>
    </r>
    <phoneticPr fontId="3"/>
  </si>
  <si>
    <t>第５号様式（第７条関係）</t>
    <rPh sb="0" eb="1">
      <t>ダイ</t>
    </rPh>
    <rPh sb="2" eb="3">
      <t>ゴウ</t>
    </rPh>
    <rPh sb="3" eb="5">
      <t>ヨウシキ</t>
    </rPh>
    <rPh sb="6" eb="7">
      <t>ダイ</t>
    </rPh>
    <rPh sb="8" eb="9">
      <t>ジョウ</t>
    </rPh>
    <rPh sb="9" eb="11">
      <t>カンケイ</t>
    </rPh>
    <phoneticPr fontId="3"/>
  </si>
  <si>
    <t>　東京都北区医療・介護・障害福祉における新型コロナウイルス感染症に係る慰労金等支給要綱第７条の規定により、下記のとおり、慰労金等について報告します。</t>
    <rPh sb="1" eb="4">
      <t>トウキョウト</t>
    </rPh>
    <rPh sb="4" eb="6">
      <t>キタク</t>
    </rPh>
    <rPh sb="6" eb="8">
      <t>イリョウ</t>
    </rPh>
    <rPh sb="9" eb="11">
      <t>カイゴ</t>
    </rPh>
    <rPh sb="12" eb="14">
      <t>ショウガイ</t>
    </rPh>
    <rPh sb="14" eb="16">
      <t>フクシ</t>
    </rPh>
    <rPh sb="20" eb="22">
      <t>シンガタ</t>
    </rPh>
    <rPh sb="29" eb="32">
      <t>カンセンショウ</t>
    </rPh>
    <rPh sb="33" eb="34">
      <t>カカ</t>
    </rPh>
    <rPh sb="35" eb="38">
      <t>イロウキン</t>
    </rPh>
    <rPh sb="38" eb="39">
      <t>トウ</t>
    </rPh>
    <rPh sb="39" eb="41">
      <t>シキュウ</t>
    </rPh>
    <rPh sb="41" eb="43">
      <t>ヨウコウ</t>
    </rPh>
    <rPh sb="43" eb="44">
      <t>ダイ</t>
    </rPh>
    <rPh sb="45" eb="46">
      <t>ジョウ</t>
    </rPh>
    <rPh sb="47" eb="49">
      <t>キテイ</t>
    </rPh>
    <rPh sb="53" eb="55">
      <t>カキ</t>
    </rPh>
    <rPh sb="60" eb="63">
      <t>イロウキン</t>
    </rPh>
    <rPh sb="63" eb="64">
      <t>トウ</t>
    </rPh>
    <rPh sb="68" eb="70">
      <t>ホウコク</t>
    </rPh>
    <phoneticPr fontId="3"/>
  </si>
  <si>
    <t>１．確定金額</t>
    <rPh sb="2" eb="4">
      <t>カクテイ</t>
    </rPh>
    <rPh sb="4" eb="6">
      <t>キンガク</t>
    </rPh>
    <phoneticPr fontId="3"/>
  </si>
  <si>
    <t>第６号様式（第８条関係）</t>
    <rPh sb="0" eb="1">
      <t>ダイ</t>
    </rPh>
    <rPh sb="2" eb="3">
      <t>ゴウ</t>
    </rPh>
    <rPh sb="3" eb="5">
      <t>ヨウシキ</t>
    </rPh>
    <rPh sb="6" eb="7">
      <t>ダイ</t>
    </rPh>
    <rPh sb="8" eb="9">
      <t>ジョウ</t>
    </rPh>
    <rPh sb="9" eb="11">
      <t>カンケイ</t>
    </rPh>
    <phoneticPr fontId="3"/>
  </si>
  <si>
    <t>　令和 　年　 月　 日</t>
    <rPh sb="1" eb="3">
      <t>レイワ</t>
    </rPh>
    <rPh sb="5" eb="6">
      <t>ネン</t>
    </rPh>
    <rPh sb="8" eb="9">
      <t>ガツ</t>
    </rPh>
    <rPh sb="11" eb="12">
      <t>ニチ</t>
    </rPh>
    <phoneticPr fontId="13"/>
  </si>
  <si>
    <t>付で支給決定を受けた東京都北区医療・介護・障害福祉サービス事業所</t>
    <rPh sb="0" eb="1">
      <t>ヅ</t>
    </rPh>
    <rPh sb="2" eb="4">
      <t>シキュウ</t>
    </rPh>
    <phoneticPr fontId="3"/>
  </si>
  <si>
    <t>　慰労金等について、東京都北区医療・介護・障害福祉における新型コロナウイルス感染症に係る</t>
    <phoneticPr fontId="3"/>
  </si>
  <si>
    <t>慰労金等支給要綱第８条第１項の規定により下記のとおり報告します。</t>
    <phoneticPr fontId="3"/>
  </si>
  <si>
    <t>㊞</t>
  </si>
  <si>
    <t>医療機関名</t>
    <rPh sb="0" eb="2">
      <t>イリョウ</t>
    </rPh>
    <rPh sb="2" eb="4">
      <t>キカン</t>
    </rPh>
    <rPh sb="4" eb="5">
      <t>メイ</t>
    </rPh>
    <phoneticPr fontId="3"/>
  </si>
  <si>
    <t>店</t>
  </si>
  <si>
    <t>【障害②】協力金：入力シート</t>
    <rPh sb="1" eb="3">
      <t>ショウガイ</t>
    </rPh>
    <rPh sb="5" eb="8">
      <t>キョウリョクキン</t>
    </rPh>
    <rPh sb="9" eb="11">
      <t>ニュウリョク</t>
    </rPh>
    <phoneticPr fontId="3"/>
  </si>
  <si>
    <t>重度訪問介護</t>
    <rPh sb="0" eb="2">
      <t>ジュウド</t>
    </rPh>
    <rPh sb="2" eb="4">
      <t>ホウモン</t>
    </rPh>
    <rPh sb="4" eb="6">
      <t>カイゴ</t>
    </rPh>
    <phoneticPr fontId="3"/>
  </si>
  <si>
    <t>重度訪問介護</t>
    <rPh sb="0" eb="2">
      <t>ジュウド</t>
    </rPh>
    <rPh sb="2" eb="4">
      <t>ホウモン</t>
    </rPh>
    <phoneticPr fontId="3"/>
  </si>
  <si>
    <t>書類送付先</t>
    <rPh sb="0" eb="2">
      <t>ショルイ</t>
    </rPh>
    <rPh sb="2" eb="5">
      <t>ソウフサキ</t>
    </rPh>
    <phoneticPr fontId="3"/>
  </si>
  <si>
    <t>上記「法人所在地」と</t>
    <rPh sb="0" eb="2">
      <t>ジョウキ</t>
    </rPh>
    <rPh sb="3" eb="5">
      <t>ホウジン</t>
    </rPh>
    <rPh sb="5" eb="8">
      <t>ショザイチ</t>
    </rPh>
    <phoneticPr fontId="3"/>
  </si>
  <si>
    <t>「異なる」を選択した場合、下記へ入力してください。</t>
    <rPh sb="1" eb="2">
      <t>コト</t>
    </rPh>
    <rPh sb="6" eb="8">
      <t>センタク</t>
    </rPh>
    <rPh sb="10" eb="12">
      <t>バアイ</t>
    </rPh>
    <rPh sb="13" eb="15">
      <t>カキ</t>
    </rPh>
    <rPh sb="16" eb="18">
      <t>ニュウリョク</t>
    </rPh>
    <phoneticPr fontId="3"/>
  </si>
  <si>
    <t>〒</t>
    <phoneticPr fontId="3"/>
  </si>
  <si>
    <t>-</t>
    <phoneticPr fontId="3"/>
  </si>
  <si>
    <r>
      <t>担当者氏名</t>
    </r>
    <r>
      <rPr>
        <sz val="8"/>
        <color theme="1"/>
        <rFont val="HG丸ｺﾞｼｯｸM-PRO"/>
        <family val="3"/>
        <charset val="128"/>
      </rPr>
      <t>（フルネーム）</t>
    </r>
    <rPh sb="0" eb="3">
      <t>タントウシャ</t>
    </rPh>
    <rPh sb="3" eb="5">
      <t>シメイ</t>
    </rPh>
    <phoneticPr fontId="3"/>
  </si>
  <si>
    <t>担当者部署</t>
    <rPh sb="0" eb="3">
      <t>タントウシャ</t>
    </rPh>
    <rPh sb="3" eb="5">
      <t>ブショ</t>
    </rPh>
    <phoneticPr fontId="3"/>
  </si>
  <si>
    <r>
      <t>法人所在地</t>
    </r>
    <r>
      <rPr>
        <sz val="8"/>
        <color theme="1"/>
        <rFont val="HG丸ｺﾞｼｯｸM-PRO"/>
        <family val="3"/>
        <charset val="128"/>
      </rPr>
      <t>(都道府県から)</t>
    </r>
    <rPh sb="0" eb="2">
      <t>ホウジン</t>
    </rPh>
    <rPh sb="2" eb="5">
      <t>ショザイチ</t>
    </rPh>
    <rPh sb="6" eb="10">
      <t>トドウフケン</t>
    </rPh>
    <phoneticPr fontId="3"/>
  </si>
  <si>
    <t>※該当する実績がある場合は、本シートへ入力し、慰労金・支援金事業とともにご申請ください。サービス提供実績の確認については、事前にご予約のうえ、当シートとともにご持参ください。</t>
    <rPh sb="1" eb="3">
      <t>ガイトウ</t>
    </rPh>
    <rPh sb="5" eb="7">
      <t>ジッセキ</t>
    </rPh>
    <rPh sb="10" eb="12">
      <t>バアイ</t>
    </rPh>
    <rPh sb="14" eb="15">
      <t>ホン</t>
    </rPh>
    <rPh sb="19" eb="21">
      <t>ニュウリョク</t>
    </rPh>
    <rPh sb="23" eb="26">
      <t>イロウキン</t>
    </rPh>
    <rPh sb="27" eb="30">
      <t>シエンキン</t>
    </rPh>
    <rPh sb="30" eb="32">
      <t>ジギョウ</t>
    </rPh>
    <rPh sb="37" eb="39">
      <t>シンセイ</t>
    </rPh>
    <rPh sb="48" eb="50">
      <t>テイキョウ</t>
    </rPh>
    <rPh sb="50" eb="52">
      <t>ジッセキ</t>
    </rPh>
    <rPh sb="53" eb="55">
      <t>カクニン</t>
    </rPh>
    <rPh sb="61" eb="63">
      <t>ジゼン</t>
    </rPh>
    <rPh sb="65" eb="67">
      <t>ヨヤク</t>
    </rPh>
    <rPh sb="71" eb="72">
      <t>トウ</t>
    </rPh>
    <rPh sb="80" eb="82">
      <t>ジサン</t>
    </rPh>
    <phoneticPr fontId="3"/>
  </si>
  <si>
    <t>同じ</t>
  </si>
  <si>
    <t>【障害①】慰労金・支援金：入力シート</t>
    <rPh sb="1" eb="3">
      <t>ショウガイ</t>
    </rPh>
    <rPh sb="5" eb="8">
      <t>イロウキン</t>
    </rPh>
    <rPh sb="9" eb="12">
      <t>シエンキン</t>
    </rPh>
    <rPh sb="13" eb="15">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</si>
</sst>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0_);[Red]\(#,##0\)"/>
    <numFmt numFmtId="177" formatCode="[$-411]ggge&quot;年&quot;m&quot;月&quot;d&quot;日&quot;;@"/>
    <numFmt numFmtId="178" formatCode="yyyy/m/d;@"/>
    <numFmt numFmtId="179" formatCode="#,##0_ "/>
    <numFmt numFmtId="180" formatCode="000#"/>
    <numFmt numFmtId="181" formatCode="00#"/>
  </numFmts>
  <fonts count="19" x14ac:knownFonts="1">
    <font>
      <sz val="11"/>
      <color theme="1"/>
      <name val="HG丸ｺﾞｼｯｸM-PRO"/>
      <family val="2"/>
      <charset val="128"/>
    </font>
    <font>
      <sz val="11"/>
      <color theme="1"/>
      <name val="HG丸ｺﾞｼｯｸM-PRO"/>
      <family val="2"/>
      <charset val="128"/>
    </font>
    <font>
      <sz val="11"/>
      <name val="ＭＳ Ｐゴシック"/>
      <family val="3"/>
      <charset val="128"/>
    </font>
    <font>
      <sz val="6"/>
      <name val="HG丸ｺﾞｼｯｸM-PRO"/>
      <family val="2"/>
      <charset val="128"/>
    </font>
    <font>
      <sz val="6"/>
      <name val="ＭＳ Ｐゴシック"/>
      <family val="3"/>
      <charset val="128"/>
    </font>
    <font>
      <sz val="11"/>
      <color theme="1"/>
      <name val="ＭＳ Ｐ明朝"/>
      <family val="1"/>
      <charset val="128"/>
    </font>
    <font>
      <sz val="9"/>
      <color theme="1"/>
      <name val="HG丸ｺﾞｼｯｸM-PRO"/>
      <family val="2"/>
      <charset val="128"/>
    </font>
    <font>
      <sz val="9"/>
      <color theme="1"/>
      <name val="HG丸ｺﾞｼｯｸM-PRO"/>
      <family val="3"/>
      <charset val="128"/>
    </font>
    <font>
      <sz val="12"/>
      <color theme="1"/>
      <name val="ＭＳ Ｐ明朝"/>
      <family val="1"/>
      <charset val="128"/>
    </font>
    <font>
      <sz val="14"/>
      <color theme="1"/>
      <name val="ＭＳ Ｐ明朝"/>
      <family val="1"/>
      <charset val="128"/>
    </font>
    <font>
      <sz val="11"/>
      <color theme="1"/>
      <name val="HG丸ｺﾞｼｯｸM-PRO"/>
      <family val="3"/>
      <charset val="128"/>
    </font>
    <font>
      <sz val="11"/>
      <color theme="1"/>
      <name val="游ゴシック"/>
      <family val="2"/>
      <scheme val="minor"/>
    </font>
    <font>
      <sz val="12"/>
      <color theme="1"/>
      <name val="ＭＳ 明朝"/>
      <family val="1"/>
      <charset val="128"/>
    </font>
    <font>
      <sz val="6"/>
      <name val="游ゴシック"/>
      <family val="3"/>
      <charset val="128"/>
      <scheme val="minor"/>
    </font>
    <font>
      <b/>
      <u/>
      <sz val="12"/>
      <color theme="1"/>
      <name val="メイリオ"/>
      <family val="3"/>
      <charset val="128"/>
    </font>
    <font>
      <sz val="16"/>
      <color theme="1"/>
      <name val="ＭＳ Ｐ明朝"/>
      <family val="1"/>
      <charset val="128"/>
    </font>
    <font>
      <sz val="8"/>
      <color theme="1"/>
      <name val="ＭＳ Ｐ明朝"/>
      <family val="1"/>
      <charset val="128"/>
    </font>
    <font>
      <sz val="12"/>
      <color theme="1"/>
      <name val="HG丸ｺﾞｼｯｸM-PRO"/>
      <family val="3"/>
      <charset val="128"/>
    </font>
    <font>
      <sz val="8"/>
      <color theme="1"/>
      <name val="HG丸ｺﾞｼｯｸM-PRO"/>
      <family val="3"/>
      <charset val="128"/>
    </font>
  </fonts>
  <fills count="7">
    <fill>
      <patternFill patternType="none"/>
    </fill>
    <fill>
      <patternFill patternType="gray125"/>
    </fill>
    <fill>
      <patternFill patternType="solid">
        <fgColor rgb="FFE6FFFF"/>
        <bgColor indexed="64"/>
      </patternFill>
    </fill>
    <fill>
      <patternFill patternType="solid">
        <fgColor rgb="FFFFFFCC"/>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s>
  <borders count="4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6" fontId="2" fillId="0" borderId="0" applyFont="0" applyFill="0" applyBorder="0" applyAlignment="0" applyProtection="0">
      <alignment vertical="center"/>
    </xf>
    <xf numFmtId="38" fontId="2" fillId="0" borderId="0" applyFont="0" applyFill="0" applyBorder="0" applyAlignment="0" applyProtection="0">
      <alignment vertical="center"/>
    </xf>
    <xf numFmtId="0" fontId="11" fillId="0" borderId="0"/>
  </cellStyleXfs>
  <cellXfs count="282">
    <xf numFmtId="0" fontId="0" fillId="0" borderId="0" xfId="0">
      <alignment vertical="center"/>
    </xf>
    <xf numFmtId="0" fontId="0" fillId="0" borderId="3" xfId="0" applyBorder="1">
      <alignment vertical="center"/>
    </xf>
    <xf numFmtId="0" fontId="0" fillId="0" borderId="4" xfId="0" applyBorder="1">
      <alignment vertical="center"/>
    </xf>
    <xf numFmtId="0" fontId="0" fillId="3" borderId="3"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3" borderId="7" xfId="0" applyFill="1" applyBorder="1">
      <alignment vertical="center"/>
    </xf>
    <xf numFmtId="0" fontId="0" fillId="0" borderId="12" xfId="0" applyBorder="1">
      <alignment vertical="center"/>
    </xf>
    <xf numFmtId="0" fontId="0" fillId="3" borderId="12" xfId="0" applyFill="1" applyBorder="1">
      <alignment vertical="center"/>
    </xf>
    <xf numFmtId="0" fontId="0" fillId="4" borderId="0" xfId="0" applyFill="1">
      <alignment vertical="center"/>
    </xf>
    <xf numFmtId="0" fontId="0" fillId="0" borderId="15" xfId="0" applyBorder="1">
      <alignment vertical="center"/>
    </xf>
    <xf numFmtId="0" fontId="0" fillId="0" borderId="19" xfId="0" applyBorder="1" applyAlignment="1">
      <alignment horizontal="center" vertical="center" wrapText="1"/>
    </xf>
    <xf numFmtId="0" fontId="0" fillId="0" borderId="0" xfId="0" applyAlignment="1">
      <alignment horizontal="center" vertical="center"/>
    </xf>
    <xf numFmtId="0" fontId="0" fillId="0" borderId="16" xfId="0" applyBorder="1" applyAlignment="1">
      <alignment vertical="center" wrapText="1"/>
    </xf>
    <xf numFmtId="0" fontId="0" fillId="0" borderId="17" xfId="0" applyBorder="1" applyAlignment="1">
      <alignment vertical="center" wrapText="1"/>
    </xf>
    <xf numFmtId="0" fontId="0" fillId="0" borderId="25" xfId="0" applyBorder="1" applyAlignment="1">
      <alignment vertical="center" wrapText="1"/>
    </xf>
    <xf numFmtId="38" fontId="0" fillId="0" borderId="0" xfId="0" applyNumberFormat="1">
      <alignment vertical="center"/>
    </xf>
    <xf numFmtId="0" fontId="0" fillId="0" borderId="0" xfId="0" applyAlignment="1">
      <alignment vertical="center" shrinkToFit="1"/>
    </xf>
    <xf numFmtId="178" fontId="0" fillId="0" borderId="0" xfId="0" applyNumberFormat="1">
      <alignment vertical="center"/>
    </xf>
    <xf numFmtId="0" fontId="0" fillId="0" borderId="25" xfId="0" applyBorder="1" applyAlignment="1">
      <alignment vertical="center" shrinkToFit="1"/>
    </xf>
    <xf numFmtId="0" fontId="0" fillId="3" borderId="26" xfId="0" applyFill="1" applyBorder="1">
      <alignment vertical="center"/>
    </xf>
    <xf numFmtId="0" fontId="0" fillId="3" borderId="6" xfId="0" applyFill="1" applyBorder="1" applyAlignment="1">
      <alignment vertical="center" shrinkToFit="1"/>
    </xf>
    <xf numFmtId="0" fontId="0" fillId="0" borderId="6" xfId="0" applyFill="1" applyBorder="1">
      <alignment vertical="center"/>
    </xf>
    <xf numFmtId="0" fontId="0" fillId="0" borderId="6" xfId="0" applyFill="1" applyBorder="1" applyAlignment="1">
      <alignment vertical="center" shrinkToFit="1"/>
    </xf>
    <xf numFmtId="0" fontId="0" fillId="0" borderId="7" xfId="0" applyFill="1" applyBorder="1">
      <alignment vertical="center"/>
    </xf>
    <xf numFmtId="0" fontId="0" fillId="4" borderId="0" xfId="0" applyFill="1" applyAlignment="1">
      <alignment vertical="center" shrinkToFit="1"/>
    </xf>
    <xf numFmtId="0" fontId="0" fillId="3" borderId="25" xfId="0" applyFill="1" applyBorder="1" applyAlignment="1">
      <alignment vertical="center" shrinkToFit="1"/>
    </xf>
    <xf numFmtId="20" fontId="0" fillId="3" borderId="26" xfId="0" applyNumberFormat="1" applyFill="1" applyBorder="1" applyAlignment="1">
      <alignment vertical="center" shrinkToFit="1"/>
    </xf>
    <xf numFmtId="0" fontId="0" fillId="3" borderId="26" xfId="0" applyFill="1" applyBorder="1" applyAlignment="1">
      <alignment vertical="center" shrinkToFit="1"/>
    </xf>
    <xf numFmtId="20" fontId="0" fillId="3" borderId="25" xfId="0" applyNumberFormat="1" applyFill="1" applyBorder="1" applyAlignment="1">
      <alignment vertical="center" shrinkToFit="1"/>
    </xf>
    <xf numFmtId="0" fontId="0" fillId="2" borderId="16" xfId="0" applyFill="1" applyBorder="1" applyAlignment="1">
      <alignment vertical="center"/>
    </xf>
    <xf numFmtId="0" fontId="0" fillId="2" borderId="25" xfId="0" applyFill="1" applyBorder="1" applyAlignment="1">
      <alignment vertical="center"/>
    </xf>
    <xf numFmtId="0" fontId="0" fillId="2" borderId="17" xfId="0" applyFill="1" applyBorder="1" applyAlignment="1">
      <alignment vertical="center"/>
    </xf>
    <xf numFmtId="0" fontId="0" fillId="2" borderId="25" xfId="0" applyFill="1" applyBorder="1" applyAlignment="1">
      <alignment vertical="center" shrinkToFit="1"/>
    </xf>
    <xf numFmtId="0" fontId="0" fillId="2" borderId="6" xfId="0" applyFill="1" applyBorder="1" applyAlignment="1">
      <alignment horizontal="center" vertical="center" shrinkToFit="1"/>
    </xf>
    <xf numFmtId="0" fontId="6"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0" fillId="2" borderId="26" xfId="0" applyFill="1" applyBorder="1" applyAlignment="1">
      <alignment horizontal="center" vertical="center" wrapText="1"/>
    </xf>
    <xf numFmtId="0" fontId="0" fillId="2" borderId="25" xfId="0" applyFill="1" applyBorder="1" applyAlignment="1">
      <alignment horizontal="center" vertical="center" wrapText="1"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wrapText="1" shrinkToFit="1"/>
    </xf>
    <xf numFmtId="0" fontId="0" fillId="2" borderId="5" xfId="0" applyFill="1" applyBorder="1">
      <alignment vertical="center"/>
    </xf>
    <xf numFmtId="0" fontId="0" fillId="2" borderId="25" xfId="0" applyFill="1" applyBorder="1">
      <alignment vertical="center"/>
    </xf>
    <xf numFmtId="178" fontId="0" fillId="4" borderId="0" xfId="0" applyNumberFormat="1" applyFill="1">
      <alignment vertical="center"/>
    </xf>
    <xf numFmtId="178" fontId="0" fillId="2" borderId="25" xfId="0" applyNumberFormat="1" applyFill="1" applyBorder="1" applyAlignment="1">
      <alignment vertical="center"/>
    </xf>
    <xf numFmtId="178" fontId="0" fillId="2" borderId="6" xfId="0" applyNumberFormat="1" applyFill="1" applyBorder="1" applyAlignment="1">
      <alignment horizontal="center" vertical="center"/>
    </xf>
    <xf numFmtId="178" fontId="0" fillId="3" borderId="6" xfId="0" applyNumberFormat="1" applyFill="1" applyBorder="1">
      <alignment vertical="center"/>
    </xf>
    <xf numFmtId="178" fontId="0" fillId="0" borderId="6" xfId="0" applyNumberFormat="1" applyFill="1" applyBorder="1">
      <alignment vertical="center"/>
    </xf>
    <xf numFmtId="0" fontId="0" fillId="2" borderId="16" xfId="0" applyFill="1" applyBorder="1" applyAlignment="1">
      <alignment vertical="center" shrinkToFit="1"/>
    </xf>
    <xf numFmtId="0" fontId="0" fillId="2" borderId="5" xfId="0" applyFill="1" applyBorder="1" applyAlignment="1">
      <alignment horizontal="center" vertical="center" shrinkToFit="1"/>
    </xf>
    <xf numFmtId="0" fontId="0" fillId="3" borderId="5" xfId="0" applyFill="1" applyBorder="1" applyAlignment="1">
      <alignment vertical="center" shrinkToFit="1"/>
    </xf>
    <xf numFmtId="0" fontId="0" fillId="2" borderId="26" xfId="0" applyFill="1" applyBorder="1" applyAlignment="1">
      <alignment horizontal="center" vertical="center" shrinkToFit="1"/>
    </xf>
    <xf numFmtId="0" fontId="0" fillId="2" borderId="17" xfId="0" applyFill="1" applyBorder="1" applyAlignment="1">
      <alignment vertical="center" shrinkToFit="1"/>
    </xf>
    <xf numFmtId="0" fontId="0" fillId="2" borderId="17" xfId="0" applyFill="1" applyBorder="1" applyAlignment="1">
      <alignment horizontal="center" vertical="center" shrinkToFit="1"/>
    </xf>
    <xf numFmtId="0" fontId="0" fillId="3" borderId="17" xfId="0" applyFill="1" applyBorder="1" applyAlignment="1">
      <alignment vertical="center" shrinkToFit="1"/>
    </xf>
    <xf numFmtId="14" fontId="0" fillId="3" borderId="26" xfId="0" applyNumberFormat="1" applyFill="1" applyBorder="1">
      <alignment vertical="center"/>
    </xf>
    <xf numFmtId="38" fontId="0" fillId="0" borderId="3" xfId="1" applyFont="1" applyFill="1" applyBorder="1">
      <alignment vertical="center"/>
    </xf>
    <xf numFmtId="38" fontId="0" fillId="0" borderId="12" xfId="1" applyFont="1" applyFill="1" applyBorder="1">
      <alignment vertical="center"/>
    </xf>
    <xf numFmtId="38" fontId="0" fillId="0" borderId="4" xfId="1" applyFont="1" applyFill="1" applyBorder="1">
      <alignment vertical="center"/>
    </xf>
    <xf numFmtId="0" fontId="5" fillId="5" borderId="0" xfId="0" applyFont="1" applyFill="1" applyAlignment="1">
      <alignment vertical="center"/>
    </xf>
    <xf numFmtId="0" fontId="8" fillId="5" borderId="0" xfId="0" applyFont="1" applyFill="1" applyAlignment="1">
      <alignment vertical="center"/>
    </xf>
    <xf numFmtId="0" fontId="9" fillId="5" borderId="0" xfId="0" applyFont="1" applyFill="1" applyAlignment="1">
      <alignment vertical="center"/>
    </xf>
    <xf numFmtId="0" fontId="10" fillId="5" borderId="0" xfId="0" applyFont="1" applyFill="1" applyBorder="1" applyAlignment="1">
      <alignment vertical="center"/>
    </xf>
    <xf numFmtId="0" fontId="10" fillId="5" borderId="34" xfId="0" applyFont="1" applyFill="1" applyBorder="1" applyAlignment="1">
      <alignment horizontal="left" vertical="center"/>
    </xf>
    <xf numFmtId="0" fontId="0" fillId="4" borderId="0" xfId="0" applyFill="1" applyAlignment="1">
      <alignment horizontal="left" vertical="center"/>
    </xf>
    <xf numFmtId="0" fontId="0" fillId="0" borderId="0" xfId="0" applyAlignment="1">
      <alignment horizontal="left" vertical="center"/>
    </xf>
    <xf numFmtId="0" fontId="0" fillId="3" borderId="3" xfId="0" applyFill="1" applyBorder="1" applyAlignment="1">
      <alignment horizontal="left" vertical="center"/>
    </xf>
    <xf numFmtId="0" fontId="0" fillId="3" borderId="12" xfId="0" applyFill="1" applyBorder="1" applyAlignment="1">
      <alignment horizontal="left" vertical="center"/>
    </xf>
    <xf numFmtId="0" fontId="0" fillId="3" borderId="4" xfId="0" applyFill="1" applyBorder="1" applyAlignment="1">
      <alignment horizontal="left" vertical="center"/>
    </xf>
    <xf numFmtId="0" fontId="12" fillId="5" borderId="0" xfId="5" applyFont="1" applyFill="1" applyAlignment="1">
      <alignment vertical="center"/>
    </xf>
    <xf numFmtId="0" fontId="12" fillId="5" borderId="1" xfId="5" applyFont="1" applyFill="1" applyBorder="1" applyAlignment="1">
      <alignment horizontal="center" vertical="center"/>
    </xf>
    <xf numFmtId="0" fontId="8" fillId="5" borderId="24" xfId="0" applyFont="1" applyFill="1" applyBorder="1" applyAlignment="1">
      <alignment vertical="center"/>
    </xf>
    <xf numFmtId="0" fontId="8" fillId="5" borderId="0" xfId="0" applyFont="1" applyFill="1" applyBorder="1" applyAlignment="1">
      <alignment vertical="center"/>
    </xf>
    <xf numFmtId="0" fontId="8" fillId="5" borderId="1" xfId="0" applyFont="1" applyFill="1" applyBorder="1" applyAlignment="1">
      <alignment vertical="center"/>
    </xf>
    <xf numFmtId="0" fontId="12" fillId="5" borderId="0" xfId="5" applyFont="1" applyFill="1" applyAlignment="1">
      <alignment horizontal="center" vertical="center"/>
    </xf>
    <xf numFmtId="0" fontId="5" fillId="5" borderId="0" xfId="2" applyFont="1" applyFill="1" applyAlignment="1">
      <alignment vertical="center"/>
    </xf>
    <xf numFmtId="0" fontId="8" fillId="5" borderId="0" xfId="2" applyFont="1" applyFill="1" applyAlignment="1">
      <alignment vertical="center"/>
    </xf>
    <xf numFmtId="0" fontId="8" fillId="5" borderId="0" xfId="2" applyFont="1" applyFill="1" applyBorder="1" applyAlignment="1">
      <alignment horizontal="center" vertical="center"/>
    </xf>
    <xf numFmtId="0" fontId="8" fillId="5" borderId="0" xfId="2" applyFont="1" applyFill="1" applyBorder="1" applyAlignment="1">
      <alignment horizontal="left" vertical="center"/>
    </xf>
    <xf numFmtId="0" fontId="8" fillId="5" borderId="1" xfId="2" applyFont="1" applyFill="1" applyBorder="1" applyAlignment="1">
      <alignment horizontal="center" vertical="center" shrinkToFit="1"/>
    </xf>
    <xf numFmtId="0" fontId="8" fillId="5" borderId="0" xfId="2" applyFont="1" applyFill="1" applyAlignment="1">
      <alignment horizontal="right" vertical="center"/>
    </xf>
    <xf numFmtId="0" fontId="8" fillId="5" borderId="0" xfId="2" applyFont="1" applyFill="1" applyAlignment="1">
      <alignment vertical="center" wrapText="1"/>
    </xf>
    <xf numFmtId="0" fontId="8" fillId="5" borderId="0" xfId="2" applyFont="1" applyFill="1" applyAlignment="1">
      <alignment horizontal="center" vertical="center"/>
    </xf>
    <xf numFmtId="0" fontId="8" fillId="5" borderId="0" xfId="2" applyFont="1" applyFill="1" applyBorder="1" applyAlignment="1">
      <alignment vertical="center"/>
    </xf>
    <xf numFmtId="0" fontId="9" fillId="5" borderId="0" xfId="2" applyFont="1" applyFill="1" applyBorder="1" applyAlignment="1">
      <alignment horizontal="left" vertical="center"/>
    </xf>
    <xf numFmtId="0" fontId="9" fillId="5" borderId="0" xfId="2" applyFont="1" applyFill="1" applyBorder="1" applyAlignment="1">
      <alignment vertical="center"/>
    </xf>
    <xf numFmtId="0" fontId="8" fillId="5" borderId="0" xfId="2" applyFont="1" applyFill="1" applyBorder="1" applyAlignment="1">
      <alignment horizontal="center"/>
    </xf>
    <xf numFmtId="0" fontId="8" fillId="5" borderId="20" xfId="2" applyFont="1" applyFill="1" applyBorder="1" applyAlignment="1">
      <alignment vertical="center"/>
    </xf>
    <xf numFmtId="0" fontId="8" fillId="5" borderId="24" xfId="2" applyFont="1" applyFill="1" applyBorder="1" applyAlignment="1">
      <alignment vertical="center"/>
    </xf>
    <xf numFmtId="0" fontId="8" fillId="5" borderId="21" xfId="2" applyFont="1" applyFill="1" applyBorder="1" applyAlignment="1">
      <alignment vertical="center"/>
    </xf>
    <xf numFmtId="49" fontId="8" fillId="5" borderId="27" xfId="2" applyNumberFormat="1" applyFont="1" applyFill="1" applyBorder="1" applyAlignment="1">
      <alignment horizontal="center" vertical="center"/>
    </xf>
    <xf numFmtId="0" fontId="8" fillId="5" borderId="0" xfId="2" applyFont="1" applyFill="1" applyBorder="1" applyAlignment="1">
      <alignment horizontal="left" vertical="center" shrinkToFit="1"/>
    </xf>
    <xf numFmtId="0" fontId="8" fillId="5" borderId="28" xfId="2" applyFont="1" applyFill="1" applyBorder="1" applyAlignment="1">
      <alignment vertical="center"/>
    </xf>
    <xf numFmtId="0" fontId="8" fillId="5" borderId="0" xfId="2" applyFont="1" applyFill="1" applyBorder="1" applyAlignment="1">
      <alignment vertical="center" shrinkToFit="1"/>
    </xf>
    <xf numFmtId="49" fontId="8" fillId="5" borderId="0" xfId="2" applyNumberFormat="1" applyFont="1" applyFill="1" applyBorder="1" applyAlignment="1">
      <alignment horizontal="center" vertical="center"/>
    </xf>
    <xf numFmtId="0" fontId="5" fillId="5" borderId="0" xfId="2" applyFont="1" applyFill="1" applyBorder="1" applyAlignment="1">
      <alignment vertical="center"/>
    </xf>
    <xf numFmtId="0" fontId="9" fillId="5" borderId="28" xfId="2" applyFont="1" applyFill="1" applyBorder="1" applyAlignment="1">
      <alignment vertical="center"/>
    </xf>
    <xf numFmtId="0" fontId="8" fillId="5" borderId="0" xfId="2" applyFont="1" applyFill="1" applyAlignment="1">
      <alignment vertical="center" shrinkToFit="1"/>
    </xf>
    <xf numFmtId="0" fontId="8" fillId="5" borderId="27" xfId="2" applyFont="1" applyFill="1" applyBorder="1" applyAlignment="1">
      <alignment vertical="center" shrinkToFit="1"/>
    </xf>
    <xf numFmtId="0" fontId="8" fillId="5" borderId="28" xfId="2" applyFont="1" applyFill="1" applyBorder="1" applyAlignment="1">
      <alignment vertical="center" shrinkToFit="1"/>
    </xf>
    <xf numFmtId="0" fontId="8" fillId="5" borderId="20" xfId="2" applyFont="1" applyFill="1" applyBorder="1" applyAlignment="1">
      <alignment vertical="center" shrinkToFit="1"/>
    </xf>
    <xf numFmtId="0" fontId="8" fillId="5" borderId="24" xfId="2" applyFont="1" applyFill="1" applyBorder="1" applyAlignment="1">
      <alignment vertical="center" shrinkToFit="1"/>
    </xf>
    <xf numFmtId="0" fontId="5" fillId="5" borderId="24" xfId="2" applyFont="1" applyFill="1" applyBorder="1" applyAlignment="1">
      <alignment vertical="center"/>
    </xf>
    <xf numFmtId="0" fontId="8" fillId="5" borderId="21" xfId="2" applyFont="1" applyFill="1" applyBorder="1" applyAlignment="1">
      <alignment vertical="center" shrinkToFit="1"/>
    </xf>
    <xf numFmtId="176" fontId="8" fillId="5" borderId="0" xfId="2" applyNumberFormat="1" applyFont="1" applyFill="1" applyBorder="1" applyAlignment="1">
      <alignment vertical="center"/>
    </xf>
    <xf numFmtId="38" fontId="8" fillId="5" borderId="0" xfId="1" applyFont="1" applyFill="1" applyBorder="1" applyAlignment="1">
      <alignment vertical="center"/>
    </xf>
    <xf numFmtId="0" fontId="8" fillId="5" borderId="22" xfId="2" applyFont="1" applyFill="1" applyBorder="1" applyAlignment="1">
      <alignment vertical="center" shrinkToFit="1"/>
    </xf>
    <xf numFmtId="0" fontId="8" fillId="5" borderId="1" xfId="2" applyFont="1" applyFill="1" applyBorder="1" applyAlignment="1">
      <alignment vertical="center" shrinkToFit="1"/>
    </xf>
    <xf numFmtId="0" fontId="5" fillId="5" borderId="1" xfId="2" applyFont="1" applyFill="1" applyBorder="1" applyAlignment="1">
      <alignment vertical="center"/>
    </xf>
    <xf numFmtId="0" fontId="8" fillId="5" borderId="23" xfId="2" applyFont="1" applyFill="1" applyBorder="1" applyAlignment="1">
      <alignment vertical="center" shrinkToFit="1"/>
    </xf>
    <xf numFmtId="49" fontId="8" fillId="5" borderId="0" xfId="2" applyNumberFormat="1" applyFont="1" applyFill="1" applyBorder="1" applyAlignment="1">
      <alignment vertical="center"/>
    </xf>
    <xf numFmtId="0" fontId="15" fillId="5" borderId="0" xfId="2" applyFont="1" applyFill="1" applyAlignment="1">
      <alignment horizontal="center" vertical="center"/>
    </xf>
    <xf numFmtId="0" fontId="0" fillId="0" borderId="16" xfId="0" applyBorder="1" applyAlignment="1">
      <alignment horizontal="right" vertical="center"/>
    </xf>
    <xf numFmtId="0" fontId="0" fillId="0" borderId="25" xfId="0" applyBorder="1" applyAlignment="1">
      <alignment horizontal="left" vertical="center"/>
    </xf>
    <xf numFmtId="0" fontId="0" fillId="0" borderId="25" xfId="0" applyBorder="1">
      <alignment vertical="center"/>
    </xf>
    <xf numFmtId="0" fontId="0" fillId="0" borderId="2" xfId="0" applyBorder="1">
      <alignment vertical="center"/>
    </xf>
    <xf numFmtId="38" fontId="0" fillId="0" borderId="2" xfId="0" applyNumberFormat="1" applyBorder="1">
      <alignment vertical="center"/>
    </xf>
    <xf numFmtId="49" fontId="9" fillId="5" borderId="0" xfId="2" applyNumberFormat="1" applyFont="1" applyFill="1" applyBorder="1" applyAlignment="1">
      <alignment vertical="center"/>
    </xf>
    <xf numFmtId="0" fontId="5" fillId="5" borderId="20" xfId="0" applyFont="1" applyFill="1" applyBorder="1" applyAlignment="1">
      <alignment vertical="center"/>
    </xf>
    <xf numFmtId="0" fontId="5" fillId="5" borderId="24" xfId="0" applyFont="1" applyFill="1" applyBorder="1" applyAlignment="1">
      <alignment vertical="center"/>
    </xf>
    <xf numFmtId="0" fontId="5" fillId="5" borderId="21" xfId="0" applyFont="1" applyFill="1" applyBorder="1" applyAlignment="1">
      <alignment vertical="center"/>
    </xf>
    <xf numFmtId="0" fontId="5" fillId="5" borderId="28" xfId="0" applyFont="1" applyFill="1" applyBorder="1" applyAlignment="1">
      <alignment horizontal="left" vertical="center"/>
    </xf>
    <xf numFmtId="0" fontId="5" fillId="5" borderId="22" xfId="0" applyFont="1" applyFill="1" applyBorder="1" applyAlignment="1">
      <alignment vertical="center"/>
    </xf>
    <xf numFmtId="0" fontId="5" fillId="5" borderId="1" xfId="0" applyFont="1" applyFill="1" applyBorder="1" applyAlignment="1">
      <alignment vertical="center"/>
    </xf>
    <xf numFmtId="0" fontId="5" fillId="5" borderId="23" xfId="0" applyFont="1" applyFill="1" applyBorder="1" applyAlignment="1">
      <alignment vertical="center"/>
    </xf>
    <xf numFmtId="0" fontId="9" fillId="2" borderId="2" xfId="0" applyFont="1" applyFill="1" applyBorder="1" applyAlignment="1">
      <alignment horizontal="center" vertical="center"/>
    </xf>
    <xf numFmtId="0" fontId="8" fillId="5" borderId="0" xfId="2" applyFont="1" applyFill="1" applyBorder="1" applyAlignment="1">
      <alignment horizontal="center" vertical="center" shrinkToFit="1"/>
    </xf>
    <xf numFmtId="0" fontId="8" fillId="5" borderId="0" xfId="0" applyNumberFormat="1" applyFont="1" applyFill="1" applyAlignment="1">
      <alignment vertical="center"/>
    </xf>
    <xf numFmtId="0" fontId="8" fillId="5" borderId="0" xfId="2" applyNumberFormat="1" applyFont="1" applyFill="1" applyBorder="1" applyAlignment="1">
      <alignment vertical="center"/>
    </xf>
    <xf numFmtId="0" fontId="8" fillId="5" borderId="0" xfId="0" applyNumberFormat="1" applyFont="1" applyFill="1" applyBorder="1" applyAlignment="1">
      <alignment vertical="center"/>
    </xf>
    <xf numFmtId="0" fontId="5" fillId="5" borderId="0" xfId="2" applyNumberFormat="1" applyFont="1" applyFill="1" applyBorder="1" applyAlignment="1">
      <alignment vertical="center"/>
    </xf>
    <xf numFmtId="0" fontId="8" fillId="5" borderId="0" xfId="2" applyNumberFormat="1" applyFont="1" applyFill="1" applyBorder="1" applyAlignment="1">
      <alignment vertical="center" shrinkToFit="1"/>
    </xf>
    <xf numFmtId="0" fontId="0" fillId="5" borderId="0" xfId="0" applyFill="1">
      <alignment vertical="center"/>
    </xf>
    <xf numFmtId="0" fontId="0" fillId="5" borderId="0" xfId="0" applyFill="1" applyBorder="1">
      <alignment vertical="center"/>
    </xf>
    <xf numFmtId="0" fontId="0" fillId="5" borderId="24" xfId="0" applyFill="1" applyBorder="1">
      <alignment vertical="center"/>
    </xf>
    <xf numFmtId="0" fontId="0" fillId="5" borderId="25" xfId="0" applyFill="1" applyBorder="1">
      <alignment vertical="center"/>
    </xf>
    <xf numFmtId="0" fontId="17" fillId="3" borderId="2" xfId="0" applyFont="1" applyFill="1" applyBorder="1" applyAlignment="1">
      <alignment horizontal="center" vertical="center"/>
    </xf>
    <xf numFmtId="0" fontId="0" fillId="5" borderId="40" xfId="0" applyFill="1" applyBorder="1" applyAlignment="1">
      <alignment horizontal="center" vertical="center"/>
    </xf>
    <xf numFmtId="0" fontId="0" fillId="5" borderId="42" xfId="0" applyFill="1" applyBorder="1" applyAlignment="1">
      <alignment horizontal="center" vertical="center"/>
    </xf>
    <xf numFmtId="180" fontId="0" fillId="0" borderId="0" xfId="0" applyNumberFormat="1">
      <alignment vertical="center"/>
    </xf>
    <xf numFmtId="181" fontId="0" fillId="0" borderId="0" xfId="0" applyNumberFormat="1">
      <alignment vertical="center"/>
    </xf>
    <xf numFmtId="0" fontId="0" fillId="6" borderId="12" xfId="0" applyFill="1" applyBorder="1" applyAlignment="1">
      <alignment horizontal="center" vertical="center"/>
    </xf>
    <xf numFmtId="0" fontId="0" fillId="6" borderId="12" xfId="0" applyFill="1" applyBorder="1">
      <alignment vertical="center"/>
    </xf>
    <xf numFmtId="38" fontId="0" fillId="6" borderId="12" xfId="1" applyFont="1" applyFill="1" applyBorder="1">
      <alignment vertical="center"/>
    </xf>
    <xf numFmtId="0" fontId="0" fillId="6" borderId="12" xfId="0" applyFill="1" applyBorder="1" applyAlignment="1">
      <alignment horizontal="left" vertical="center"/>
    </xf>
    <xf numFmtId="0" fontId="0" fillId="6" borderId="5" xfId="0" applyFill="1" applyBorder="1" applyAlignment="1">
      <alignment vertical="center" shrinkToFit="1"/>
    </xf>
    <xf numFmtId="178" fontId="0" fillId="6" borderId="6" xfId="0" applyNumberFormat="1" applyFill="1" applyBorder="1">
      <alignment vertical="center"/>
    </xf>
    <xf numFmtId="0" fontId="0" fillId="6" borderId="6" xfId="0" applyFill="1" applyBorder="1" applyAlignment="1">
      <alignment vertical="center" shrinkToFit="1"/>
    </xf>
    <xf numFmtId="178" fontId="0" fillId="6" borderId="7" xfId="0" applyNumberFormat="1" applyFill="1" applyBorder="1">
      <alignment vertical="center"/>
    </xf>
    <xf numFmtId="178" fontId="0" fillId="6" borderId="5" xfId="0" applyNumberFormat="1" applyFill="1" applyBorder="1" applyAlignment="1">
      <alignment vertical="center" shrinkToFit="1"/>
    </xf>
    <xf numFmtId="178" fontId="0" fillId="6" borderId="26" xfId="0" applyNumberFormat="1" applyFill="1" applyBorder="1" applyAlignment="1">
      <alignment vertical="center" shrinkToFit="1"/>
    </xf>
    <xf numFmtId="178" fontId="0" fillId="6" borderId="26" xfId="0" applyNumberFormat="1" applyFill="1" applyBorder="1">
      <alignment vertical="center"/>
    </xf>
    <xf numFmtId="20" fontId="0" fillId="6" borderId="25" xfId="0" applyNumberFormat="1" applyFill="1" applyBorder="1" applyAlignment="1">
      <alignment vertical="center" shrinkToFit="1"/>
    </xf>
    <xf numFmtId="0" fontId="0" fillId="6" borderId="25" xfId="0" applyFill="1" applyBorder="1" applyAlignment="1">
      <alignment vertical="center" shrinkToFit="1"/>
    </xf>
    <xf numFmtId="20" fontId="0" fillId="6" borderId="26" xfId="0" applyNumberFormat="1" applyFill="1" applyBorder="1" applyAlignment="1">
      <alignment vertical="center" shrinkToFit="1"/>
    </xf>
    <xf numFmtId="0" fontId="0" fillId="6" borderId="26" xfId="0" applyFill="1" applyBorder="1" applyAlignment="1">
      <alignment vertical="center" shrinkToFit="1"/>
    </xf>
    <xf numFmtId="0" fontId="0" fillId="6" borderId="17" xfId="0" applyFill="1" applyBorder="1" applyAlignment="1">
      <alignment vertical="center" shrinkToFit="1"/>
    </xf>
    <xf numFmtId="0" fontId="0" fillId="5" borderId="20" xfId="0" applyFill="1" applyBorder="1" applyAlignment="1">
      <alignment horizontal="left" vertical="center"/>
    </xf>
    <xf numFmtId="0" fontId="0" fillId="5" borderId="21" xfId="0" applyFill="1" applyBorder="1" applyAlignment="1">
      <alignment horizontal="left" vertical="center"/>
    </xf>
    <xf numFmtId="0" fontId="0" fillId="5" borderId="27" xfId="0" applyFill="1" applyBorder="1" applyAlignment="1">
      <alignment horizontal="left" vertical="center"/>
    </xf>
    <xf numFmtId="0" fontId="0" fillId="5" borderId="28" xfId="0" applyFill="1" applyBorder="1" applyAlignment="1">
      <alignment horizontal="left" vertical="center"/>
    </xf>
    <xf numFmtId="0" fontId="0" fillId="5" borderId="22" xfId="0" applyFill="1" applyBorder="1" applyAlignment="1">
      <alignment horizontal="left" vertical="center"/>
    </xf>
    <xf numFmtId="0" fontId="0" fillId="5" borderId="23" xfId="0" applyFill="1" applyBorder="1" applyAlignment="1">
      <alignment horizontal="left" vertical="center"/>
    </xf>
    <xf numFmtId="0" fontId="0" fillId="5" borderId="16" xfId="0" applyFill="1" applyBorder="1" applyAlignment="1">
      <alignment horizontal="center" vertical="center"/>
    </xf>
    <xf numFmtId="0" fontId="0" fillId="5" borderId="25" xfId="0" applyFill="1" applyBorder="1" applyAlignment="1">
      <alignment horizontal="center" vertical="center"/>
    </xf>
    <xf numFmtId="0" fontId="0" fillId="3" borderId="33" xfId="0" applyFill="1" applyBorder="1" applyAlignment="1">
      <alignment horizontal="left" vertical="center"/>
    </xf>
    <xf numFmtId="0" fontId="0" fillId="3" borderId="25" xfId="0" applyFill="1" applyBorder="1" applyAlignment="1">
      <alignment horizontal="left" vertical="center"/>
    </xf>
    <xf numFmtId="0" fontId="0" fillId="3" borderId="17" xfId="0" applyFill="1" applyBorder="1" applyAlignment="1">
      <alignment horizontal="left" vertical="center"/>
    </xf>
    <xf numFmtId="0" fontId="0" fillId="5" borderId="37" xfId="0" applyFill="1" applyBorder="1" applyAlignment="1">
      <alignment horizontal="left" vertical="center"/>
    </xf>
    <xf numFmtId="0" fontId="0" fillId="5" borderId="38" xfId="0" applyFill="1" applyBorder="1" applyAlignment="1">
      <alignment horizontal="left" vertical="center"/>
    </xf>
    <xf numFmtId="0" fontId="0" fillId="5" borderId="39" xfId="0" applyFill="1" applyBorder="1" applyAlignment="1">
      <alignment horizontal="left" vertical="center"/>
    </xf>
    <xf numFmtId="0" fontId="0" fillId="3" borderId="22" xfId="0" applyFill="1" applyBorder="1" applyAlignment="1">
      <alignment horizontal="left" vertical="center" wrapText="1"/>
    </xf>
    <xf numFmtId="0" fontId="0" fillId="3" borderId="1" xfId="0" applyFill="1" applyBorder="1" applyAlignment="1">
      <alignment horizontal="left" vertical="center" wrapText="1"/>
    </xf>
    <xf numFmtId="0" fontId="0" fillId="3" borderId="23" xfId="0" applyFill="1" applyBorder="1" applyAlignment="1">
      <alignment horizontal="left" vertical="center" wrapText="1"/>
    </xf>
    <xf numFmtId="180" fontId="0" fillId="3" borderId="40" xfId="0" applyNumberFormat="1" applyFill="1" applyBorder="1" applyAlignment="1">
      <alignment horizontal="center" vertical="center"/>
    </xf>
    <xf numFmtId="180" fontId="0" fillId="3" borderId="41" xfId="0" applyNumberFormat="1" applyFill="1" applyBorder="1" applyAlignment="1">
      <alignment horizontal="center" vertical="center"/>
    </xf>
    <xf numFmtId="181" fontId="0" fillId="3" borderId="40" xfId="0" applyNumberFormat="1" applyFill="1" applyBorder="1" applyAlignment="1">
      <alignment horizontal="center" vertical="center"/>
    </xf>
    <xf numFmtId="0" fontId="0" fillId="5" borderId="2" xfId="0" applyFill="1" applyBorder="1" applyAlignment="1">
      <alignment horizontal="left" vertical="center"/>
    </xf>
    <xf numFmtId="0" fontId="10" fillId="3" borderId="16"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29" xfId="0" applyFont="1" applyFill="1" applyBorder="1" applyAlignment="1">
      <alignment horizontal="left" vertical="center" wrapText="1" shrinkToFit="1"/>
    </xf>
    <xf numFmtId="0" fontId="10" fillId="3" borderId="32" xfId="0" applyFont="1" applyFill="1" applyBorder="1" applyAlignment="1">
      <alignment horizontal="left" vertical="center" wrapText="1" shrinkToFit="1"/>
    </xf>
    <xf numFmtId="0" fontId="10" fillId="3" borderId="30" xfId="0" applyFont="1" applyFill="1" applyBorder="1" applyAlignment="1">
      <alignment horizontal="left" vertical="center" wrapText="1" shrinkToFit="1"/>
    </xf>
    <xf numFmtId="0" fontId="17" fillId="3" borderId="1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17" fillId="3" borderId="11" xfId="0" applyFont="1" applyFill="1" applyBorder="1" applyAlignment="1">
      <alignment horizontal="left" vertical="center" wrapText="1" shrinkToFit="1"/>
    </xf>
    <xf numFmtId="0" fontId="10" fillId="5" borderId="4" xfId="0" applyFont="1" applyFill="1" applyBorder="1" applyAlignment="1">
      <alignment horizontal="left" vertical="center"/>
    </xf>
    <xf numFmtId="0" fontId="10" fillId="5" borderId="18" xfId="0" applyFont="1" applyFill="1" applyBorder="1" applyAlignment="1">
      <alignment horizontal="left" vertical="center"/>
    </xf>
    <xf numFmtId="0" fontId="10" fillId="5" borderId="2" xfId="0" applyFont="1" applyFill="1" applyBorder="1" applyAlignment="1">
      <alignment horizontal="left" vertical="center" wrapText="1"/>
    </xf>
    <xf numFmtId="0" fontId="10" fillId="3" borderId="20" xfId="0" applyFont="1" applyFill="1" applyBorder="1" applyAlignment="1">
      <alignment horizontal="center" vertical="center"/>
    </xf>
    <xf numFmtId="0" fontId="10" fillId="3" borderId="24" xfId="0" applyFont="1" applyFill="1" applyBorder="1" applyAlignment="1">
      <alignment horizontal="center" vertical="center"/>
    </xf>
    <xf numFmtId="0" fontId="10" fillId="3" borderId="36" xfId="0" applyFont="1" applyFill="1" applyBorder="1" applyAlignment="1">
      <alignment horizontal="left" vertical="center"/>
    </xf>
    <xf numFmtId="0" fontId="10" fillId="3" borderId="21" xfId="0" applyFont="1" applyFill="1" applyBorder="1" applyAlignment="1">
      <alignment horizontal="left" vertical="center"/>
    </xf>
    <xf numFmtId="0" fontId="0" fillId="3" borderId="20" xfId="0" applyFill="1" applyBorder="1" applyAlignment="1">
      <alignment horizontal="center" vertical="center"/>
    </xf>
    <xf numFmtId="0" fontId="0" fillId="3" borderId="35" xfId="0" applyFill="1" applyBorder="1" applyAlignment="1">
      <alignment horizontal="center" vertical="center"/>
    </xf>
    <xf numFmtId="0" fontId="0" fillId="5" borderId="5" xfId="0" applyFill="1" applyBorder="1">
      <alignment vertical="center"/>
    </xf>
    <xf numFmtId="0" fontId="0" fillId="5" borderId="33" xfId="0" applyFill="1" applyBorder="1">
      <alignment vertical="center"/>
    </xf>
    <xf numFmtId="0" fontId="0" fillId="3" borderId="2" xfId="0" applyFill="1" applyBorder="1" applyAlignment="1">
      <alignment horizontal="left" vertical="center" wrapText="1"/>
    </xf>
    <xf numFmtId="177" fontId="0" fillId="3" borderId="2" xfId="0" applyNumberFormat="1" applyFill="1" applyBorder="1" applyAlignment="1">
      <alignment horizontal="left" vertical="center"/>
    </xf>
    <xf numFmtId="0" fontId="0" fillId="3" borderId="2" xfId="0" applyFill="1" applyBorder="1" applyAlignment="1">
      <alignment horizontal="lef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vertical="center"/>
    </xf>
    <xf numFmtId="0" fontId="0" fillId="3" borderId="8" xfId="0" applyFill="1" applyBorder="1">
      <alignment vertical="center"/>
    </xf>
    <xf numFmtId="0" fontId="0" fillId="3" borderId="9" xfId="0" applyFill="1" applyBorder="1">
      <alignment vertical="center"/>
    </xf>
    <xf numFmtId="0" fontId="0" fillId="6" borderId="13" xfId="0" applyFill="1" applyBorder="1">
      <alignment vertical="center"/>
    </xf>
    <xf numFmtId="0" fontId="0" fillId="6" borderId="14"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0" borderId="25" xfId="0" applyBorder="1" applyAlignment="1">
      <alignment vertical="center"/>
    </xf>
    <xf numFmtId="0" fontId="0" fillId="3" borderId="13" xfId="0" applyFill="1" applyBorder="1">
      <alignment vertical="center"/>
    </xf>
    <xf numFmtId="0" fontId="0" fillId="3" borderId="14" xfId="0" applyFill="1" applyBorder="1">
      <alignmen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14" fillId="0" borderId="0" xfId="0" applyFont="1" applyAlignment="1">
      <alignment horizontal="left" vertical="center"/>
    </xf>
    <xf numFmtId="0" fontId="15" fillId="5" borderId="0" xfId="2" applyFont="1" applyFill="1" applyAlignment="1">
      <alignment horizontal="center" vertical="center" wrapText="1"/>
    </xf>
    <xf numFmtId="177" fontId="8" fillId="2" borderId="0" xfId="2" applyNumberFormat="1" applyFont="1" applyFill="1" applyAlignment="1">
      <alignment horizontal="right" vertical="center" shrinkToFit="1"/>
    </xf>
    <xf numFmtId="0" fontId="8" fillId="2" borderId="1" xfId="2" applyFont="1" applyFill="1" applyBorder="1" applyAlignment="1">
      <alignment horizontal="left" vertical="center" wrapText="1" shrinkToFit="1"/>
    </xf>
    <xf numFmtId="0" fontId="8" fillId="2" borderId="1" xfId="2" applyFont="1" applyFill="1" applyBorder="1" applyAlignment="1">
      <alignment horizontal="left" vertical="center" shrinkToFit="1"/>
    </xf>
    <xf numFmtId="0" fontId="8" fillId="5" borderId="0" xfId="2" applyFont="1" applyFill="1" applyAlignment="1">
      <alignment horizontal="left" vertical="center"/>
    </xf>
    <xf numFmtId="0" fontId="8" fillId="5" borderId="0" xfId="2" applyFont="1" applyFill="1" applyAlignment="1">
      <alignment horizontal="left" vertical="center" wrapText="1"/>
    </xf>
    <xf numFmtId="0" fontId="8" fillId="5" borderId="0" xfId="2" applyFont="1" applyFill="1" applyAlignment="1">
      <alignment horizontal="center" vertical="center"/>
    </xf>
    <xf numFmtId="38" fontId="9" fillId="2" borderId="0" xfId="1" applyFont="1" applyFill="1" applyBorder="1" applyAlignment="1">
      <alignment vertical="center"/>
    </xf>
    <xf numFmtId="0" fontId="8" fillId="5" borderId="0" xfId="2" applyFont="1" applyFill="1" applyBorder="1" applyAlignment="1">
      <alignment horizontal="center"/>
    </xf>
    <xf numFmtId="0" fontId="8" fillId="5" borderId="20" xfId="2" applyFont="1" applyFill="1" applyBorder="1" applyAlignment="1">
      <alignment horizontal="center" vertical="center"/>
    </xf>
    <xf numFmtId="0" fontId="8" fillId="5" borderId="27" xfId="2" applyFont="1" applyFill="1" applyBorder="1" applyAlignment="1">
      <alignment horizontal="center" vertical="center"/>
    </xf>
    <xf numFmtId="0" fontId="8" fillId="5" borderId="22" xfId="2" applyFont="1" applyFill="1" applyBorder="1" applyAlignment="1">
      <alignment horizontal="center" vertical="center"/>
    </xf>
    <xf numFmtId="0" fontId="8" fillId="5" borderId="0" xfId="2" applyFont="1" applyFill="1" applyBorder="1" applyAlignment="1">
      <alignment horizontal="left" vertical="center" shrinkToFit="1"/>
    </xf>
    <xf numFmtId="38" fontId="8" fillId="2" borderId="0" xfId="1" applyFont="1" applyFill="1" applyBorder="1" applyAlignment="1">
      <alignment vertical="center"/>
    </xf>
    <xf numFmtId="49" fontId="9" fillId="5" borderId="27" xfId="2" applyNumberFormat="1" applyFont="1" applyFill="1" applyBorder="1" applyAlignment="1">
      <alignment horizontal="left" vertical="center"/>
    </xf>
    <xf numFmtId="49" fontId="9" fillId="5" borderId="0" xfId="2" applyNumberFormat="1" applyFont="1" applyFill="1" applyBorder="1" applyAlignment="1">
      <alignment horizontal="left" vertical="center"/>
    </xf>
    <xf numFmtId="38" fontId="9" fillId="2" borderId="0" xfId="2" applyNumberFormat="1" applyFont="1" applyFill="1" applyBorder="1" applyAlignment="1">
      <alignment vertical="center"/>
    </xf>
    <xf numFmtId="0" fontId="9" fillId="2" borderId="0" xfId="2" applyNumberFormat="1" applyFont="1" applyFill="1" applyBorder="1" applyAlignment="1">
      <alignment vertical="center"/>
    </xf>
    <xf numFmtId="0" fontId="8" fillId="2" borderId="0" xfId="2" applyFont="1" applyFill="1" applyAlignment="1">
      <alignment horizontal="right" vertical="center" shrinkToFit="1"/>
    </xf>
    <xf numFmtId="0" fontId="8" fillId="0" borderId="0" xfId="2" applyFont="1" applyFill="1" applyAlignment="1">
      <alignment horizontal="left" vertical="center" wrapText="1"/>
    </xf>
    <xf numFmtId="38" fontId="9" fillId="2" borderId="0" xfId="0" applyNumberFormat="1" applyFont="1" applyFill="1" applyAlignment="1">
      <alignment vertical="center"/>
    </xf>
    <xf numFmtId="0" fontId="9" fillId="2" borderId="0" xfId="0" applyNumberFormat="1" applyFont="1" applyFill="1" applyAlignment="1">
      <alignment vertical="center"/>
    </xf>
    <xf numFmtId="0" fontId="5" fillId="2" borderId="29" xfId="0" applyFont="1" applyFill="1" applyBorder="1" applyAlignment="1">
      <alignment horizontal="left" vertical="center" shrinkToFit="1"/>
    </xf>
    <xf numFmtId="0" fontId="5" fillId="2" borderId="32" xfId="0" applyFont="1" applyFill="1" applyBorder="1" applyAlignment="1">
      <alignment horizontal="left" vertical="center" shrinkToFit="1"/>
    </xf>
    <xf numFmtId="0" fontId="5" fillId="2" borderId="30" xfId="0" applyFont="1" applyFill="1" applyBorder="1" applyAlignment="1">
      <alignment horizontal="left" vertical="center" shrinkToFit="1"/>
    </xf>
    <xf numFmtId="0" fontId="5" fillId="5" borderId="10" xfId="0" applyFont="1" applyFill="1" applyBorder="1" applyAlignment="1">
      <alignment horizontal="center" vertical="center"/>
    </xf>
    <xf numFmtId="0" fontId="5" fillId="5" borderId="11" xfId="0" applyFont="1" applyFill="1" applyBorder="1" applyAlignment="1">
      <alignment horizontal="center" vertical="center"/>
    </xf>
    <xf numFmtId="0" fontId="9" fillId="2" borderId="10" xfId="0" applyFont="1" applyFill="1" applyBorder="1" applyAlignment="1">
      <alignment horizontal="left" vertical="center" shrinkToFit="1"/>
    </xf>
    <xf numFmtId="0" fontId="9" fillId="2" borderId="31" xfId="0" applyFont="1" applyFill="1" applyBorder="1" applyAlignment="1">
      <alignment horizontal="left" vertical="center" shrinkToFit="1"/>
    </xf>
    <xf numFmtId="0" fontId="9" fillId="2" borderId="11" xfId="0" applyFont="1" applyFill="1" applyBorder="1" applyAlignment="1">
      <alignment horizontal="left" vertical="center" shrinkToFit="1"/>
    </xf>
    <xf numFmtId="0" fontId="5" fillId="5" borderId="20" xfId="0" applyFont="1" applyFill="1" applyBorder="1" applyAlignment="1">
      <alignment horizontal="center" vertical="center"/>
    </xf>
    <xf numFmtId="0" fontId="5" fillId="5" borderId="24" xfId="0" applyFont="1" applyFill="1" applyBorder="1" applyAlignment="1">
      <alignment horizontal="center" vertical="center"/>
    </xf>
    <xf numFmtId="0" fontId="5" fillId="5" borderId="21" xfId="0" applyFont="1" applyFill="1" applyBorder="1" applyAlignment="1">
      <alignment horizontal="center" vertical="center"/>
    </xf>
    <xf numFmtId="0" fontId="5" fillId="5" borderId="27"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28" xfId="0" applyFont="1" applyFill="1" applyBorder="1" applyAlignment="1">
      <alignment horizontal="center" vertical="center"/>
    </xf>
    <xf numFmtId="0" fontId="5" fillId="5" borderId="22"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23"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8" xfId="0" applyFont="1" applyFill="1" applyBorder="1" applyAlignment="1">
      <alignment horizontal="center" vertical="center"/>
    </xf>
    <xf numFmtId="0" fontId="5" fillId="5" borderId="2" xfId="0" applyFont="1" applyFill="1" applyBorder="1" applyAlignment="1">
      <alignment horizontal="center" vertical="center" textRotation="255"/>
    </xf>
    <xf numFmtId="0" fontId="5" fillId="5" borderId="16"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2" borderId="16"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17" xfId="0" applyFont="1" applyFill="1" applyBorder="1" applyAlignment="1">
      <alignment horizontal="center" vertical="center"/>
    </xf>
    <xf numFmtId="0" fontId="5" fillId="5" borderId="29" xfId="0" applyFont="1" applyFill="1" applyBorder="1" applyAlignment="1">
      <alignment horizontal="center" vertical="center"/>
    </xf>
    <xf numFmtId="0" fontId="5" fillId="5" borderId="30" xfId="0" applyFont="1" applyFill="1" applyBorder="1" applyAlignment="1">
      <alignment horizontal="center" vertical="center"/>
    </xf>
    <xf numFmtId="0" fontId="8" fillId="3" borderId="0" xfId="2" applyFont="1" applyFill="1" applyAlignment="1">
      <alignment horizontal="right" vertical="center" shrinkToFit="1"/>
    </xf>
    <xf numFmtId="0" fontId="8" fillId="5" borderId="0" xfId="2" applyFont="1" applyFill="1" applyAlignment="1">
      <alignment vertical="center"/>
    </xf>
    <xf numFmtId="0" fontId="12" fillId="3" borderId="0" xfId="5" applyFont="1" applyFill="1" applyAlignment="1">
      <alignment horizontal="right" vertical="center" wrapText="1"/>
    </xf>
    <xf numFmtId="0" fontId="12" fillId="5" borderId="0" xfId="5" applyFont="1" applyFill="1" applyAlignment="1">
      <alignment horizontal="left" vertical="center" wrapText="1"/>
    </xf>
    <xf numFmtId="0" fontId="12" fillId="5" borderId="0" xfId="5" applyFont="1" applyFill="1" applyAlignment="1">
      <alignment horizontal="center" vertical="center"/>
    </xf>
    <xf numFmtId="0" fontId="12" fillId="3" borderId="0" xfId="5" applyFont="1" applyFill="1" applyAlignment="1">
      <alignment horizontal="left" vertical="center"/>
    </xf>
    <xf numFmtId="179" fontId="12" fillId="2" borderId="1" xfId="5" applyNumberFormat="1" applyFont="1" applyFill="1" applyBorder="1" applyAlignment="1">
      <alignment vertical="center"/>
    </xf>
    <xf numFmtId="179" fontId="12" fillId="3" borderId="1" xfId="5" applyNumberFormat="1" applyFont="1" applyFill="1" applyBorder="1" applyAlignment="1">
      <alignment vertical="center"/>
    </xf>
  </cellXfs>
  <cellStyles count="6">
    <cellStyle name="桁区切り" xfId="1" builtinId="6"/>
    <cellStyle name="桁区切り 2" xfId="4"/>
    <cellStyle name="通貨 2" xfId="3"/>
    <cellStyle name="標準" xfId="0" builtinId="0"/>
    <cellStyle name="標準 2" xfId="2"/>
    <cellStyle name="標準 3" xfId="5"/>
  </cellStyles>
  <dxfs count="0"/>
  <tableStyles count="0" defaultTableStyle="TableStyleMedium2" defaultPivotStyle="PivotStyleLight16"/>
  <colors>
    <mruColors>
      <color rgb="FF000099"/>
      <color rgb="FF0000D6"/>
      <color rgb="FF0000FF"/>
      <color rgb="FFFF9933"/>
      <color rgb="FFFFFFCC"/>
      <color rgb="FFE6FFFF"/>
      <color rgb="FFFFFFE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0</xdr:colOff>
      <xdr:row>8</xdr:row>
      <xdr:rowOff>1</xdr:rowOff>
    </xdr:from>
    <xdr:to>
      <xdr:col>11</xdr:col>
      <xdr:colOff>0</xdr:colOff>
      <xdr:row>12</xdr:row>
      <xdr:rowOff>1</xdr:rowOff>
    </xdr:to>
    <xdr:sp macro="" textlink="">
      <xdr:nvSpPr>
        <xdr:cNvPr id="2" name="右中かっこ 1"/>
        <xdr:cNvSpPr/>
      </xdr:nvSpPr>
      <xdr:spPr>
        <a:xfrm>
          <a:off x="5953125" y="1857376"/>
          <a:ext cx="323850" cy="13335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123825</xdr:colOff>
      <xdr:row>8</xdr:row>
      <xdr:rowOff>12700</xdr:rowOff>
    </xdr:from>
    <xdr:to>
      <xdr:col>18</xdr:col>
      <xdr:colOff>0</xdr:colOff>
      <xdr:row>12</xdr:row>
      <xdr:rowOff>0</xdr:rowOff>
    </xdr:to>
    <xdr:sp macro="" textlink="">
      <xdr:nvSpPr>
        <xdr:cNvPr id="3" name="正方形/長方形 2"/>
        <xdr:cNvSpPr/>
      </xdr:nvSpPr>
      <xdr:spPr>
        <a:xfrm>
          <a:off x="6400800" y="1870075"/>
          <a:ext cx="2886075" cy="13208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a:latin typeface="HG丸ｺﾞｼｯｸM-PRO" panose="020F0600000000000000" pitchFamily="50" charset="-128"/>
              <a:ea typeface="HG丸ｺﾞｼｯｸM-PRO" panose="020F0600000000000000" pitchFamily="50" charset="-128"/>
            </a:rPr>
            <a:t>申請内容について、確認させていただくことが</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あります。</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b="0" i="0" u="none" strike="noStrike">
              <a:solidFill>
                <a:schemeClr val="lt1"/>
              </a:solidFill>
              <a:effectLst/>
              <a:latin typeface="HG丸ｺﾞｼｯｸM-PRO" panose="020F0600000000000000" pitchFamily="50" charset="-128"/>
              <a:ea typeface="HG丸ｺﾞｼｯｸM-PRO" panose="020F0600000000000000" pitchFamily="50" charset="-128"/>
              <a:cs typeface="+mn-cs"/>
            </a:rPr>
            <a:t>連絡のつくご連絡先（メールアドレス含む）を</a:t>
          </a:r>
          <a:endParaRPr kumimoji="1" lang="en-US" altLang="ja-JP" sz="1100" b="0" i="0" u="none" strike="noStrike">
            <a:solidFill>
              <a:schemeClr val="lt1"/>
            </a:solidFill>
            <a:effectLst/>
            <a:latin typeface="HG丸ｺﾞｼｯｸM-PRO" panose="020F0600000000000000" pitchFamily="50" charset="-128"/>
            <a:ea typeface="HG丸ｺﾞｼｯｸM-PRO" panose="020F0600000000000000" pitchFamily="50" charset="-128"/>
            <a:cs typeface="+mn-cs"/>
          </a:endParaRPr>
        </a:p>
        <a:p>
          <a:pPr algn="l"/>
          <a:r>
            <a:rPr kumimoji="1" lang="ja-JP" altLang="en-US" sz="1100" b="0" i="0" u="none" strike="noStrike">
              <a:solidFill>
                <a:schemeClr val="lt1"/>
              </a:solidFill>
              <a:effectLst/>
              <a:latin typeface="HG丸ｺﾞｼｯｸM-PRO" panose="020F0600000000000000" pitchFamily="50" charset="-128"/>
              <a:ea typeface="HG丸ｺﾞｼｯｸM-PRO" panose="020F0600000000000000" pitchFamily="50" charset="-128"/>
              <a:cs typeface="+mn-cs"/>
            </a:rPr>
            <a:t>入力してください。</a:t>
          </a:r>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0</xdr:colOff>
      <xdr:row>13</xdr:row>
      <xdr:rowOff>0</xdr:rowOff>
    </xdr:from>
    <xdr:to>
      <xdr:col>11</xdr:col>
      <xdr:colOff>0</xdr:colOff>
      <xdr:row>17</xdr:row>
      <xdr:rowOff>0</xdr:rowOff>
    </xdr:to>
    <xdr:sp macro="" textlink="">
      <xdr:nvSpPr>
        <xdr:cNvPr id="4" name="右中かっこ 3"/>
        <xdr:cNvSpPr/>
      </xdr:nvSpPr>
      <xdr:spPr>
        <a:xfrm>
          <a:off x="5953125" y="3067050"/>
          <a:ext cx="323850" cy="11334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123825</xdr:colOff>
      <xdr:row>13</xdr:row>
      <xdr:rowOff>9525</xdr:rowOff>
    </xdr:from>
    <xdr:to>
      <xdr:col>18</xdr:col>
      <xdr:colOff>0</xdr:colOff>
      <xdr:row>17</xdr:row>
      <xdr:rowOff>0</xdr:rowOff>
    </xdr:to>
    <xdr:sp macro="" textlink="">
      <xdr:nvSpPr>
        <xdr:cNvPr id="5" name="正方形/長方形 4"/>
        <xdr:cNvSpPr/>
      </xdr:nvSpPr>
      <xdr:spPr>
        <a:xfrm>
          <a:off x="6400800" y="3076575"/>
          <a:ext cx="2733675" cy="112395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a:latin typeface="HG丸ｺﾞｼｯｸM-PRO" panose="020F0600000000000000" pitchFamily="50" charset="-128"/>
              <a:ea typeface="HG丸ｺﾞｼｯｸM-PRO" panose="020F0600000000000000" pitchFamily="50" charset="-128"/>
            </a:rPr>
            <a:t>支給決定通知の送付先となります。</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上段の「法人所在地」と同様かどうか入力の上、</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異なる場合は送付先を入力してください。</a:t>
          </a:r>
        </a:p>
      </xdr:txBody>
    </xdr:sp>
    <xdr:clientData/>
  </xdr:twoCellAnchor>
  <xdr:twoCellAnchor>
    <xdr:from>
      <xdr:col>10</xdr:col>
      <xdr:colOff>0</xdr:colOff>
      <xdr:row>2</xdr:row>
      <xdr:rowOff>0</xdr:rowOff>
    </xdr:from>
    <xdr:to>
      <xdr:col>11</xdr:col>
      <xdr:colOff>0</xdr:colOff>
      <xdr:row>7</xdr:row>
      <xdr:rowOff>0</xdr:rowOff>
    </xdr:to>
    <xdr:sp macro="" textlink="">
      <xdr:nvSpPr>
        <xdr:cNvPr id="6" name="右中かっこ 5"/>
        <xdr:cNvSpPr/>
      </xdr:nvSpPr>
      <xdr:spPr>
        <a:xfrm>
          <a:off x="5953125" y="314325"/>
          <a:ext cx="323850" cy="13335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123825</xdr:colOff>
      <xdr:row>2</xdr:row>
      <xdr:rowOff>9525</xdr:rowOff>
    </xdr:from>
    <xdr:to>
      <xdr:col>18</xdr:col>
      <xdr:colOff>0</xdr:colOff>
      <xdr:row>6</xdr:row>
      <xdr:rowOff>330200</xdr:rowOff>
    </xdr:to>
    <xdr:sp macro="" textlink="">
      <xdr:nvSpPr>
        <xdr:cNvPr id="7" name="正方形/長方形 6"/>
        <xdr:cNvSpPr/>
      </xdr:nvSpPr>
      <xdr:spPr>
        <a:xfrm>
          <a:off x="6400800" y="323850"/>
          <a:ext cx="2886075" cy="1320800"/>
        </a:xfrm>
        <a:prstGeom prst="rect">
          <a:avLst/>
        </a:prstGeom>
        <a:solidFill>
          <a:srgbClr val="000099"/>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a:latin typeface="HG丸ｺﾞｼｯｸM-PRO" panose="020F0600000000000000" pitchFamily="50" charset="-128"/>
              <a:ea typeface="HG丸ｺﾞｼｯｸM-PRO" panose="020F0600000000000000" pitchFamily="50" charset="-128"/>
            </a:rPr>
            <a:t>入力内容は、申請書／請求書／実績報告書へ</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自動転記されます。</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漏れなく入力してください。</a:t>
          </a:r>
        </a:p>
      </xdr:txBody>
    </xdr:sp>
    <xdr:clientData/>
  </xdr:twoCellAnchor>
  <xdr:twoCellAnchor>
    <xdr:from>
      <xdr:col>10</xdr:col>
      <xdr:colOff>0</xdr:colOff>
      <xdr:row>17</xdr:row>
      <xdr:rowOff>209549</xdr:rowOff>
    </xdr:from>
    <xdr:to>
      <xdr:col>11</xdr:col>
      <xdr:colOff>0</xdr:colOff>
      <xdr:row>22</xdr:row>
      <xdr:rowOff>466724</xdr:rowOff>
    </xdr:to>
    <xdr:sp macro="" textlink="">
      <xdr:nvSpPr>
        <xdr:cNvPr id="8" name="右中かっこ 7"/>
        <xdr:cNvSpPr/>
      </xdr:nvSpPr>
      <xdr:spPr>
        <a:xfrm>
          <a:off x="5953125" y="4410074"/>
          <a:ext cx="323850" cy="18383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123825</xdr:colOff>
      <xdr:row>18</xdr:row>
      <xdr:rowOff>9524</xdr:rowOff>
    </xdr:from>
    <xdr:to>
      <xdr:col>18</xdr:col>
      <xdr:colOff>0</xdr:colOff>
      <xdr:row>22</xdr:row>
      <xdr:rowOff>458741</xdr:rowOff>
    </xdr:to>
    <xdr:sp macro="" textlink="">
      <xdr:nvSpPr>
        <xdr:cNvPr id="9" name="正方形/長方形 8"/>
        <xdr:cNvSpPr/>
      </xdr:nvSpPr>
      <xdr:spPr>
        <a:xfrm>
          <a:off x="6400800" y="4419599"/>
          <a:ext cx="2886075" cy="1820817"/>
        </a:xfrm>
        <a:prstGeom prst="rect">
          <a:avLst/>
        </a:prstGeom>
        <a:solidFill>
          <a:srgbClr val="000099"/>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r>
            <a:rPr kumimoji="1" lang="ja-JP" altLang="ja-JP" sz="1100">
              <a:solidFill>
                <a:schemeClr val="lt1"/>
              </a:solidFill>
              <a:effectLst/>
              <a:latin typeface="HG丸ｺﾞｼｯｸM-PRO" panose="020F0600000000000000" pitchFamily="50" charset="-128"/>
              <a:ea typeface="HG丸ｺﾞｼｯｸM-PRO" panose="020F0600000000000000" pitchFamily="50" charset="-128"/>
              <a:cs typeface="+mn-cs"/>
            </a:rPr>
            <a:t>入力内容は、請求書へ自動転記されます。</a:t>
          </a:r>
          <a:endParaRPr lang="ja-JP" altLang="ja-JP">
            <a:effectLst/>
            <a:latin typeface="HG丸ｺﾞｼｯｸM-PRO" panose="020F0600000000000000" pitchFamily="50" charset="-128"/>
            <a:ea typeface="HG丸ｺﾞｼｯｸM-PRO" panose="020F0600000000000000" pitchFamily="50" charset="-128"/>
          </a:endParaRPr>
        </a:p>
        <a:p>
          <a:r>
            <a:rPr kumimoji="1" lang="ja-JP" altLang="ja-JP" sz="1100">
              <a:solidFill>
                <a:schemeClr val="lt1"/>
              </a:solidFill>
              <a:effectLst/>
              <a:latin typeface="HG丸ｺﾞｼｯｸM-PRO" panose="020F0600000000000000" pitchFamily="50" charset="-128"/>
              <a:ea typeface="HG丸ｺﾞｼｯｸM-PRO" panose="020F0600000000000000" pitchFamily="50" charset="-128"/>
              <a:cs typeface="+mn-cs"/>
            </a:rPr>
            <a:t>漏れなく入力してください。</a:t>
          </a: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0</xdr:colOff>
      <xdr:row>7</xdr:row>
      <xdr:rowOff>0</xdr:rowOff>
    </xdr:from>
    <xdr:to>
      <xdr:col>17</xdr:col>
      <xdr:colOff>840441</xdr:colOff>
      <xdr:row>16</xdr:row>
      <xdr:rowOff>89648</xdr:rowOff>
    </xdr:to>
    <xdr:sp macro="" textlink="">
      <xdr:nvSpPr>
        <xdr:cNvPr id="2" name="正方形/長方形 1"/>
        <xdr:cNvSpPr/>
      </xdr:nvSpPr>
      <xdr:spPr>
        <a:xfrm>
          <a:off x="7888941" y="1736912"/>
          <a:ext cx="4067735" cy="2241177"/>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400">
              <a:latin typeface="HG丸ｺﾞｼｯｸM-PRO" panose="020F0600000000000000" pitchFamily="50" charset="-128"/>
              <a:ea typeface="HG丸ｺﾞｼｯｸM-PRO" panose="020F0600000000000000" pitchFamily="50" charset="-128"/>
            </a:rPr>
            <a:t>・青いセルは自動入力されます。</a:t>
          </a:r>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　（「入力」シートから転記されます。）</a:t>
          </a:r>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　直接入力しないようご注意ください。</a:t>
          </a:r>
          <a:endParaRPr kumimoji="1" lang="en-US" altLang="ja-JP" sz="1400">
            <a:latin typeface="HG丸ｺﾞｼｯｸM-PRO" panose="020F0600000000000000" pitchFamily="50" charset="-128"/>
            <a:ea typeface="HG丸ｺﾞｼｯｸM-PRO" panose="020F0600000000000000" pitchFamily="50" charset="-128"/>
          </a:endParaRPr>
        </a:p>
        <a:p>
          <a:pPr algn="l"/>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・本シートは、</a:t>
          </a:r>
          <a:r>
            <a:rPr kumimoji="1" lang="en-US" altLang="ja-JP" sz="1400" b="1" u="sng">
              <a:latin typeface="HG丸ｺﾞｼｯｸM-PRO" panose="020F0600000000000000" pitchFamily="50" charset="-128"/>
              <a:ea typeface="HG丸ｺﾞｼｯｸM-PRO" panose="020F0600000000000000" pitchFamily="50" charset="-128"/>
            </a:rPr>
            <a:t>Excel</a:t>
          </a:r>
          <a:r>
            <a:rPr kumimoji="1" lang="ja-JP" altLang="en-US" sz="1400" b="1" u="sng">
              <a:latin typeface="HG丸ｺﾞｼｯｸM-PRO" panose="020F0600000000000000" pitchFamily="50" charset="-128"/>
              <a:ea typeface="HG丸ｺﾞｼｯｸM-PRO" panose="020F0600000000000000" pitchFamily="50" charset="-128"/>
            </a:rPr>
            <a:t>のみの提出</a:t>
          </a:r>
          <a:r>
            <a:rPr kumimoji="1" lang="ja-JP" altLang="en-US" sz="1400">
              <a:latin typeface="HG丸ｺﾞｼｯｸM-PRO" panose="020F0600000000000000" pitchFamily="50" charset="-128"/>
              <a:ea typeface="HG丸ｺﾞｼｯｸM-PRO" panose="020F0600000000000000" pitchFamily="50" charset="-128"/>
            </a:rPr>
            <a:t>ですので、</a:t>
          </a:r>
        </a:p>
        <a:p>
          <a:pPr algn="l"/>
          <a:r>
            <a:rPr kumimoji="1" lang="ja-JP" altLang="en-US" sz="1400">
              <a:latin typeface="HG丸ｺﾞｼｯｸM-PRO" panose="020F0600000000000000" pitchFamily="50" charset="-128"/>
              <a:ea typeface="HG丸ｺﾞｼｯｸM-PRO" panose="020F0600000000000000" pitchFamily="50" charset="-128"/>
            </a:rPr>
            <a:t>　</a:t>
          </a:r>
          <a:r>
            <a:rPr kumimoji="1" lang="ja-JP" altLang="en-US" sz="1400" b="1" u="sng">
              <a:latin typeface="HG丸ｺﾞｼｯｸM-PRO" panose="020F0600000000000000" pitchFamily="50" charset="-128"/>
              <a:ea typeface="HG丸ｺﾞｼｯｸM-PRO" panose="020F0600000000000000" pitchFamily="50" charset="-128"/>
            </a:rPr>
            <a:t>紙での出力は不要</a:t>
          </a:r>
          <a:r>
            <a:rPr kumimoji="1" lang="ja-JP" altLang="en-US" sz="1400">
              <a:latin typeface="HG丸ｺﾞｼｯｸM-PRO" panose="020F0600000000000000" pitchFamily="50" charset="-128"/>
              <a:ea typeface="HG丸ｺﾞｼｯｸM-PRO" panose="020F0600000000000000" pitchFamily="50" charset="-128"/>
            </a:rPr>
            <a:t>です。</a:t>
          </a:r>
          <a:endParaRPr kumimoji="1" lang="en-US" altLang="ja-JP" sz="140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13</xdr:row>
      <xdr:rowOff>0</xdr:rowOff>
    </xdr:from>
    <xdr:to>
      <xdr:col>7</xdr:col>
      <xdr:colOff>0</xdr:colOff>
      <xdr:row>17</xdr:row>
      <xdr:rowOff>0</xdr:rowOff>
    </xdr:to>
    <xdr:sp macro="" textlink="">
      <xdr:nvSpPr>
        <xdr:cNvPr id="2" name="正方形/長方形 1"/>
        <xdr:cNvSpPr/>
      </xdr:nvSpPr>
      <xdr:spPr>
        <a:xfrm>
          <a:off x="4307417" y="4942417"/>
          <a:ext cx="3291416" cy="846666"/>
        </a:xfrm>
        <a:prstGeom prst="rect">
          <a:avLst/>
        </a:prstGeom>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600" b="1">
              <a:latin typeface="HG丸ｺﾞｼｯｸM-PRO" panose="020F0600000000000000" pitchFamily="50" charset="-128"/>
              <a:ea typeface="HG丸ｺﾞｼｯｸM-PRO" panose="020F0600000000000000" pitchFamily="50" charset="-128"/>
            </a:rPr>
            <a:t>【</a:t>
          </a:r>
          <a:r>
            <a:rPr kumimoji="1" lang="ja-JP" altLang="en-US" sz="1600" b="1">
              <a:latin typeface="HG丸ｺﾞｼｯｸM-PRO" panose="020F0600000000000000" pitchFamily="50" charset="-128"/>
              <a:ea typeface="HG丸ｺﾞｼｯｸM-PRO" panose="020F0600000000000000" pitchFamily="50" charset="-128"/>
            </a:rPr>
            <a:t>１医療機関につき１行</a:t>
          </a:r>
          <a:r>
            <a:rPr kumimoji="1" lang="en-US" altLang="ja-JP" sz="1600" b="1">
              <a:latin typeface="HG丸ｺﾞｼｯｸM-PRO" panose="020F0600000000000000" pitchFamily="50" charset="-128"/>
              <a:ea typeface="HG丸ｺﾞｼｯｸM-PRO" panose="020F0600000000000000" pitchFamily="50" charset="-128"/>
            </a:rPr>
            <a:t>】</a:t>
          </a:r>
        </a:p>
        <a:p>
          <a:pPr algn="ctr"/>
          <a:r>
            <a:rPr kumimoji="1" lang="ja-JP" altLang="en-US" sz="1200" b="1">
              <a:latin typeface="HG丸ｺﾞｼｯｸM-PRO" panose="020F0600000000000000" pitchFamily="50" charset="-128"/>
              <a:ea typeface="HG丸ｺﾞｼｯｸM-PRO" panose="020F0600000000000000" pitchFamily="50" charset="-128"/>
            </a:rPr>
            <a:t>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32</xdr:row>
      <xdr:rowOff>0</xdr:rowOff>
    </xdr:from>
    <xdr:to>
      <xdr:col>5</xdr:col>
      <xdr:colOff>836082</xdr:colOff>
      <xdr:row>36</xdr:row>
      <xdr:rowOff>1</xdr:rowOff>
    </xdr:to>
    <xdr:sp macro="" textlink="">
      <xdr:nvSpPr>
        <xdr:cNvPr id="2" name="正方形/長方形 1"/>
        <xdr:cNvSpPr/>
      </xdr:nvSpPr>
      <xdr:spPr>
        <a:xfrm>
          <a:off x="190500" y="7069667"/>
          <a:ext cx="4360332" cy="846667"/>
        </a:xfrm>
        <a:prstGeom prst="rect">
          <a:avLst/>
        </a:prstGeom>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latin typeface="HG丸ｺﾞｼｯｸM-PRO" panose="020F0600000000000000" pitchFamily="50" charset="-128"/>
              <a:ea typeface="HG丸ｺﾞｼｯｸM-PRO" panose="020F0600000000000000" pitchFamily="50" charset="-128"/>
            </a:rPr>
            <a:t>介護事業所を、</a:t>
          </a:r>
          <a:r>
            <a:rPr kumimoji="1" lang="en-US" altLang="ja-JP" sz="1600" b="1">
              <a:latin typeface="HG丸ｺﾞｼｯｸM-PRO" panose="020F0600000000000000" pitchFamily="50" charset="-128"/>
              <a:ea typeface="HG丸ｺﾞｼｯｸM-PRO" panose="020F0600000000000000" pitchFamily="50" charset="-128"/>
            </a:rPr>
            <a:t>【</a:t>
          </a:r>
          <a:r>
            <a:rPr kumimoji="1" lang="ja-JP" altLang="en-US" sz="1600" b="1">
              <a:latin typeface="HG丸ｺﾞｼｯｸM-PRO" panose="020F0600000000000000" pitchFamily="50" charset="-128"/>
              <a:ea typeface="HG丸ｺﾞｼｯｸM-PRO" panose="020F0600000000000000" pitchFamily="50" charset="-128"/>
            </a:rPr>
            <a:t>１事業所につき１行</a:t>
          </a:r>
          <a:r>
            <a:rPr kumimoji="1" lang="en-US" altLang="ja-JP" sz="1600" b="1">
              <a:latin typeface="HG丸ｺﾞｼｯｸM-PRO" panose="020F0600000000000000" pitchFamily="50" charset="-128"/>
              <a:ea typeface="HG丸ｺﾞｼｯｸM-PRO" panose="020F0600000000000000" pitchFamily="50" charset="-128"/>
            </a:rPr>
            <a:t>】</a:t>
          </a:r>
        </a:p>
        <a:p>
          <a:pPr algn="ctr"/>
          <a:r>
            <a:rPr kumimoji="1" lang="ja-JP" altLang="en-US" sz="1200" b="1">
              <a:latin typeface="HG丸ｺﾞｼｯｸM-PRO" panose="020F0600000000000000" pitchFamily="50" charset="-128"/>
              <a:ea typeface="HG丸ｺﾞｼｯｸM-PRO" panose="020F0600000000000000" pitchFamily="50" charset="-128"/>
            </a:rPr>
            <a:t>入力してください。</a:t>
          </a:r>
        </a:p>
      </xdr:txBody>
    </xdr:sp>
    <xdr:clientData/>
  </xdr:twoCellAnchor>
  <xdr:twoCellAnchor>
    <xdr:from>
      <xdr:col>7</xdr:col>
      <xdr:colOff>296334</xdr:colOff>
      <xdr:row>32</xdr:row>
      <xdr:rowOff>0</xdr:rowOff>
    </xdr:from>
    <xdr:to>
      <xdr:col>13</xdr:col>
      <xdr:colOff>412751</xdr:colOff>
      <xdr:row>43</xdr:row>
      <xdr:rowOff>0</xdr:rowOff>
    </xdr:to>
    <xdr:sp macro="" textlink="">
      <xdr:nvSpPr>
        <xdr:cNvPr id="3" name="正方形/長方形 2"/>
        <xdr:cNvSpPr/>
      </xdr:nvSpPr>
      <xdr:spPr>
        <a:xfrm>
          <a:off x="7715251" y="7069667"/>
          <a:ext cx="7725833" cy="2328333"/>
        </a:xfrm>
        <a:prstGeom prst="rect">
          <a:avLst/>
        </a:prstGeom>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en-US" altLang="ja-JP" sz="1600" b="1">
              <a:latin typeface="HG丸ｺﾞｼｯｸM-PRO" panose="020F0600000000000000" pitchFamily="50" charset="-128"/>
              <a:ea typeface="HG丸ｺﾞｼｯｸM-PRO" panose="020F0600000000000000" pitchFamily="50" charset="-128"/>
            </a:rPr>
            <a:t>【</a:t>
          </a:r>
          <a:r>
            <a:rPr kumimoji="1" lang="ja-JP" altLang="en-US" sz="1600" b="1">
              <a:latin typeface="HG丸ｺﾞｼｯｸM-PRO" panose="020F0600000000000000" pitchFamily="50" charset="-128"/>
              <a:ea typeface="HG丸ｺﾞｼｯｸM-PRO" panose="020F0600000000000000" pitchFamily="50" charset="-128"/>
            </a:rPr>
            <a:t>支援金</a:t>
          </a:r>
          <a:r>
            <a:rPr kumimoji="1" lang="en-US" altLang="ja-JP" sz="1600" b="1">
              <a:latin typeface="HG丸ｺﾞｼｯｸM-PRO" panose="020F0600000000000000" pitchFamily="50" charset="-128"/>
              <a:ea typeface="HG丸ｺﾞｼｯｸM-PRO" panose="020F0600000000000000" pitchFamily="50" charset="-128"/>
            </a:rPr>
            <a:t>】</a:t>
          </a:r>
        </a:p>
        <a:p>
          <a:pPr algn="l"/>
          <a:r>
            <a:rPr kumimoji="1" lang="ja-JP" altLang="en-US" sz="1600" b="1">
              <a:latin typeface="HG丸ｺﾞｼｯｸM-PRO" panose="020F0600000000000000" pitchFamily="50" charset="-128"/>
              <a:ea typeface="HG丸ｺﾞｼｯｸM-PRO" panose="020F0600000000000000" pitchFamily="50" charset="-128"/>
            </a:rPr>
            <a:t>　・法人本部付とせず、</a:t>
          </a:r>
          <a:endParaRPr kumimoji="1" lang="en-US" altLang="ja-JP" sz="1600" b="1">
            <a:latin typeface="HG丸ｺﾞｼｯｸM-PRO" panose="020F0600000000000000" pitchFamily="50" charset="-128"/>
            <a:ea typeface="HG丸ｺﾞｼｯｸM-PRO" panose="020F0600000000000000" pitchFamily="50" charset="-128"/>
          </a:endParaRPr>
        </a:p>
        <a:p>
          <a:pPr algn="l"/>
          <a:r>
            <a:rPr kumimoji="1" lang="ja-JP" altLang="en-US" sz="1600" b="1">
              <a:latin typeface="HG丸ｺﾞｼｯｸM-PRO" panose="020F0600000000000000" pitchFamily="50" charset="-128"/>
              <a:ea typeface="HG丸ｺﾞｼｯｸM-PRO" panose="020F0600000000000000" pitchFamily="50" charset="-128"/>
            </a:rPr>
            <a:t>　　ご申請いただく北区内事業所のためにご活用ください。</a:t>
          </a:r>
          <a:endParaRPr kumimoji="1" lang="en-US" altLang="ja-JP" sz="1600" b="1">
            <a:latin typeface="HG丸ｺﾞｼｯｸM-PRO" panose="020F0600000000000000" pitchFamily="50" charset="-128"/>
            <a:ea typeface="HG丸ｺﾞｼｯｸM-PRO" panose="020F0600000000000000" pitchFamily="50" charset="-128"/>
          </a:endParaRPr>
        </a:p>
        <a:p>
          <a:pPr algn="l"/>
          <a:r>
            <a:rPr kumimoji="1" lang="ja-JP" altLang="en-US" sz="1600" b="1">
              <a:latin typeface="HG丸ｺﾞｼｯｸM-PRO" panose="020F0600000000000000" pitchFamily="50" charset="-128"/>
              <a:ea typeface="HG丸ｺﾞｼｯｸM-PRO" panose="020F0600000000000000" pitchFamily="50" charset="-128"/>
            </a:rPr>
            <a:t>　・申請時の用途にご活用ください。</a:t>
          </a:r>
          <a:endParaRPr kumimoji="1" lang="en-US" altLang="ja-JP" sz="1600" b="1">
            <a:latin typeface="HG丸ｺﾞｼｯｸM-PRO" panose="020F0600000000000000" pitchFamily="50" charset="-128"/>
            <a:ea typeface="HG丸ｺﾞｼｯｸM-PRO" panose="020F0600000000000000" pitchFamily="50" charset="-128"/>
          </a:endParaRPr>
        </a:p>
        <a:p>
          <a:pPr algn="l"/>
          <a:r>
            <a:rPr kumimoji="1" lang="ja-JP" altLang="en-US" sz="1600" b="1">
              <a:latin typeface="HG丸ｺﾞｼｯｸM-PRO" panose="020F0600000000000000" pitchFamily="50" charset="-128"/>
              <a:ea typeface="HG丸ｺﾞｼｯｸM-PRO" panose="020F0600000000000000" pitchFamily="50" charset="-128"/>
            </a:rPr>
            <a:t>　　申請と異なる用途で活用した場合については、後日返還いただく可能性が</a:t>
          </a:r>
          <a:endParaRPr kumimoji="1" lang="en-US" altLang="ja-JP" sz="1600" b="1">
            <a:latin typeface="HG丸ｺﾞｼｯｸM-PRO" panose="020F0600000000000000" pitchFamily="50" charset="-128"/>
            <a:ea typeface="HG丸ｺﾞｼｯｸM-PRO" panose="020F0600000000000000" pitchFamily="50" charset="-128"/>
          </a:endParaRPr>
        </a:p>
        <a:p>
          <a:pPr algn="l"/>
          <a:r>
            <a:rPr kumimoji="1" lang="ja-JP" altLang="en-US" sz="1600" b="1">
              <a:latin typeface="HG丸ｺﾞｼｯｸM-PRO" panose="020F0600000000000000" pitchFamily="50" charset="-128"/>
              <a:ea typeface="HG丸ｺﾞｼｯｸM-PRO" panose="020F0600000000000000" pitchFamily="50" charset="-128"/>
            </a:rPr>
            <a:t>　　あります。十分にご注意ください。</a:t>
          </a:r>
          <a:endParaRPr kumimoji="1" lang="en-US" altLang="ja-JP" sz="1600" b="1">
            <a:latin typeface="HG丸ｺﾞｼｯｸM-PRO" panose="020F0600000000000000" pitchFamily="50" charset="-128"/>
            <a:ea typeface="HG丸ｺﾞｼｯｸM-PRO" panose="020F0600000000000000" pitchFamily="50" charset="-128"/>
          </a:endParaRPr>
        </a:p>
        <a:p>
          <a:pPr algn="l"/>
          <a:r>
            <a:rPr kumimoji="1" lang="ja-JP" altLang="en-US" sz="1600" b="1">
              <a:latin typeface="HG丸ｺﾞｼｯｸM-PRO" panose="020F0600000000000000" pitchFamily="50" charset="-128"/>
              <a:ea typeface="HG丸ｺﾞｼｯｸM-PRO" panose="020F0600000000000000" pitchFamily="50" charset="-128"/>
            </a:rPr>
            <a:t>　・上記で用途を入力いただく他、実地指導等の際に、用途を確認させて</a:t>
          </a:r>
          <a:endParaRPr kumimoji="1" lang="en-US" altLang="ja-JP" sz="1600" b="1">
            <a:latin typeface="HG丸ｺﾞｼｯｸM-PRO" panose="020F0600000000000000" pitchFamily="50" charset="-128"/>
            <a:ea typeface="HG丸ｺﾞｼｯｸM-PRO" panose="020F0600000000000000" pitchFamily="50" charset="-128"/>
          </a:endParaRPr>
        </a:p>
        <a:p>
          <a:pPr algn="l"/>
          <a:r>
            <a:rPr kumimoji="1" lang="ja-JP" altLang="en-US" sz="1600" b="1">
              <a:latin typeface="HG丸ｺﾞｼｯｸM-PRO" panose="020F0600000000000000" pitchFamily="50" charset="-128"/>
              <a:ea typeface="HG丸ｺﾞｼｯｸM-PRO" panose="020F0600000000000000" pitchFamily="50" charset="-128"/>
            </a:rPr>
            <a:t>　　いただく場合があります。</a:t>
          </a:r>
          <a:endParaRPr kumimoji="1" lang="ja-JP" altLang="en-US" sz="12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190499</xdr:colOff>
      <xdr:row>36</xdr:row>
      <xdr:rowOff>190501</xdr:rowOff>
    </xdr:from>
    <xdr:to>
      <xdr:col>6</xdr:col>
      <xdr:colOff>2137833</xdr:colOff>
      <xdr:row>43</xdr:row>
      <xdr:rowOff>0</xdr:rowOff>
    </xdr:to>
    <xdr:sp macro="" textlink="">
      <xdr:nvSpPr>
        <xdr:cNvPr id="4" name="正方形/長方形 3"/>
        <xdr:cNvSpPr/>
      </xdr:nvSpPr>
      <xdr:spPr>
        <a:xfrm>
          <a:off x="190499" y="8106834"/>
          <a:ext cx="7228417" cy="1291166"/>
        </a:xfrm>
        <a:prstGeom prst="rect">
          <a:avLst/>
        </a:prstGeom>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en-US" altLang="ja-JP" sz="1600" b="1">
              <a:latin typeface="HG丸ｺﾞｼｯｸM-PRO" panose="020F0600000000000000" pitchFamily="50" charset="-128"/>
              <a:ea typeface="HG丸ｺﾞｼｯｸM-PRO" panose="020F0600000000000000" pitchFamily="50" charset="-128"/>
            </a:rPr>
            <a:t>【</a:t>
          </a:r>
          <a:r>
            <a:rPr kumimoji="1" lang="ja-JP" altLang="en-US" sz="1600" b="1">
              <a:latin typeface="HG丸ｺﾞｼｯｸM-PRO" panose="020F0600000000000000" pitchFamily="50" charset="-128"/>
              <a:ea typeface="HG丸ｺﾞｼｯｸM-PRO" panose="020F0600000000000000" pitchFamily="50" charset="-128"/>
            </a:rPr>
            <a:t>慰労金</a:t>
          </a:r>
          <a:r>
            <a:rPr kumimoji="1" lang="en-US" altLang="ja-JP" sz="1600" b="1">
              <a:latin typeface="HG丸ｺﾞｼｯｸM-PRO" panose="020F0600000000000000" pitchFamily="50" charset="-128"/>
              <a:ea typeface="HG丸ｺﾞｼｯｸM-PRO" panose="020F0600000000000000" pitchFamily="50" charset="-128"/>
            </a:rPr>
            <a:t>】</a:t>
          </a:r>
        </a:p>
        <a:p>
          <a:pPr algn="l"/>
          <a:r>
            <a:rPr kumimoji="1" lang="ja-JP" altLang="en-US" sz="1600" b="1">
              <a:latin typeface="HG丸ｺﾞｼｯｸM-PRO" panose="020F0600000000000000" pitchFamily="50" charset="-128"/>
              <a:ea typeface="HG丸ｺﾞｼｯｸM-PRO" panose="020F0600000000000000" pitchFamily="50" charset="-128"/>
            </a:rPr>
            <a:t>・対象者については、</a:t>
          </a:r>
          <a:endParaRPr kumimoji="1" lang="en-US" altLang="ja-JP" sz="1600" b="1">
            <a:latin typeface="HG丸ｺﾞｼｯｸM-PRO" panose="020F0600000000000000" pitchFamily="50" charset="-128"/>
            <a:ea typeface="HG丸ｺﾞｼｯｸM-PRO" panose="020F0600000000000000" pitchFamily="50" charset="-128"/>
          </a:endParaRPr>
        </a:p>
        <a:p>
          <a:pPr algn="l"/>
          <a:r>
            <a:rPr kumimoji="1" lang="ja-JP" altLang="en-US" sz="1600" b="1">
              <a:latin typeface="HG丸ｺﾞｼｯｸM-PRO" panose="020F0600000000000000" pitchFamily="50" charset="-128"/>
              <a:ea typeface="HG丸ｺﾞｼｯｸM-PRO" panose="020F0600000000000000" pitchFamily="50" charset="-128"/>
            </a:rPr>
            <a:t>　法人内で各事業所と十分ご確認のうえ、漏れのないようご注意ください。</a:t>
          </a:r>
        </a:p>
        <a:p>
          <a:pPr algn="l"/>
          <a:r>
            <a:rPr kumimoji="1" lang="ja-JP" altLang="en-US" sz="1600" b="1">
              <a:latin typeface="HG丸ｺﾞｼｯｸM-PRO" panose="020F0600000000000000" pitchFamily="50" charset="-128"/>
              <a:ea typeface="HG丸ｺﾞｼｯｸM-PRO" panose="020F0600000000000000" pitchFamily="50" charset="-128"/>
            </a:rPr>
            <a:t>　合わせて、対象者の方の重複がないよう、ご注意ください。</a:t>
          </a:r>
          <a:endParaRPr kumimoji="1" lang="ja-JP" altLang="en-US" sz="1200" b="1">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159</xdr:row>
      <xdr:rowOff>0</xdr:rowOff>
    </xdr:from>
    <xdr:to>
      <xdr:col>14</xdr:col>
      <xdr:colOff>518584</xdr:colOff>
      <xdr:row>166</xdr:row>
      <xdr:rowOff>0</xdr:rowOff>
    </xdr:to>
    <xdr:sp macro="" textlink="">
      <xdr:nvSpPr>
        <xdr:cNvPr id="2" name="正方形/長方形 1"/>
        <xdr:cNvSpPr/>
      </xdr:nvSpPr>
      <xdr:spPr>
        <a:xfrm>
          <a:off x="4497917" y="38883167"/>
          <a:ext cx="7429500" cy="1778000"/>
        </a:xfrm>
        <a:prstGeom prst="rect">
          <a:avLst/>
        </a:prstGeom>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lang="ja-JP" altLang="en-US" sz="1400" b="0" i="0" u="none" strike="noStrike">
              <a:solidFill>
                <a:schemeClr val="lt1"/>
              </a:solidFill>
              <a:effectLst/>
              <a:latin typeface="HG丸ｺﾞｼｯｸM-PRO" panose="020F0600000000000000" pitchFamily="50" charset="-128"/>
              <a:ea typeface="HG丸ｺﾞｼｯｸM-PRO" panose="020F0600000000000000" pitchFamily="50" charset="-128"/>
              <a:cs typeface="+mn-cs"/>
            </a:rPr>
            <a:t>各事業所と調整のうえ、「令和３年４月１日～令和４年３月３１日」において、</a:t>
          </a:r>
          <a:endParaRPr lang="en-US" altLang="ja-JP" sz="1400" b="0" i="0" u="none" strike="noStrike">
            <a:solidFill>
              <a:schemeClr val="lt1"/>
            </a:solidFill>
            <a:effectLst/>
            <a:latin typeface="HG丸ｺﾞｼｯｸM-PRO" panose="020F0600000000000000" pitchFamily="50" charset="-128"/>
            <a:ea typeface="HG丸ｺﾞｼｯｸM-PRO" panose="020F0600000000000000" pitchFamily="50" charset="-128"/>
            <a:cs typeface="+mn-cs"/>
          </a:endParaRPr>
        </a:p>
        <a:p>
          <a:pPr algn="l"/>
          <a:r>
            <a:rPr lang="ja-JP" altLang="en-US" sz="1400" b="0" i="0" u="none" strike="noStrike">
              <a:solidFill>
                <a:schemeClr val="lt1"/>
              </a:solidFill>
              <a:effectLst/>
              <a:latin typeface="HG丸ｺﾞｼｯｸM-PRO" panose="020F0600000000000000" pitchFamily="50" charset="-128"/>
              <a:ea typeface="HG丸ｺﾞｼｯｸM-PRO" panose="020F0600000000000000" pitchFamily="50" charset="-128"/>
              <a:cs typeface="+mn-cs"/>
            </a:rPr>
            <a:t>陽性者または</a:t>
          </a:r>
          <a:r>
            <a:rPr lang="ja-JP" altLang="en-US" sz="1400">
              <a:latin typeface="HG丸ｺﾞｼｯｸM-PRO" panose="020F0600000000000000" pitchFamily="50" charset="-128"/>
              <a:ea typeface="HG丸ｺﾞｼｯｸM-PRO" panose="020F0600000000000000" pitchFamily="50" charset="-128"/>
            </a:rPr>
            <a:t> </a:t>
          </a:r>
          <a:r>
            <a:rPr lang="ja-JP" altLang="en-US" sz="1400" b="0" i="0" u="none" strike="noStrike">
              <a:solidFill>
                <a:schemeClr val="lt1"/>
              </a:solidFill>
              <a:effectLst/>
              <a:latin typeface="HG丸ｺﾞｼｯｸM-PRO" panose="020F0600000000000000" pitchFamily="50" charset="-128"/>
              <a:ea typeface="HG丸ｺﾞｼｯｸM-PRO" panose="020F0600000000000000" pitchFamily="50" charset="-128"/>
              <a:cs typeface="+mn-cs"/>
            </a:rPr>
            <a:t>濃厚接触者となった、</a:t>
          </a:r>
          <a:endParaRPr lang="en-US" altLang="ja-JP" sz="1400" b="0" i="0" u="none" strike="noStrike">
            <a:solidFill>
              <a:schemeClr val="lt1"/>
            </a:solidFill>
            <a:effectLst/>
            <a:latin typeface="HG丸ｺﾞｼｯｸM-PRO" panose="020F0600000000000000" pitchFamily="50" charset="-128"/>
            <a:ea typeface="HG丸ｺﾞｼｯｸM-PRO" panose="020F0600000000000000" pitchFamily="50" charset="-128"/>
            <a:cs typeface="+mn-cs"/>
          </a:endParaRPr>
        </a:p>
        <a:p>
          <a:pPr algn="l"/>
          <a:r>
            <a:rPr lang="ja-JP" altLang="en-US" sz="1400" b="0" i="0" u="none" strike="noStrike">
              <a:solidFill>
                <a:schemeClr val="lt1"/>
              </a:solidFill>
              <a:effectLst/>
              <a:latin typeface="HG丸ｺﾞｼｯｸM-PRO" panose="020F0600000000000000" pitchFamily="50" charset="-128"/>
              <a:ea typeface="HG丸ｺﾞｼｯｸM-PRO" panose="020F0600000000000000" pitchFamily="50" charset="-128"/>
              <a:cs typeface="+mn-cs"/>
            </a:rPr>
            <a:t>介護を必要とする高齢者・障害者へのサービス提供実績についてご確認ください。</a:t>
          </a:r>
          <a:endParaRPr lang="en-US" altLang="ja-JP" sz="1400" b="0" i="0" u="none" strike="noStrike">
            <a:solidFill>
              <a:schemeClr val="lt1"/>
            </a:solidFill>
            <a:effectLst/>
            <a:latin typeface="HG丸ｺﾞｼｯｸM-PRO" panose="020F0600000000000000" pitchFamily="50" charset="-128"/>
            <a:ea typeface="HG丸ｺﾞｼｯｸM-PRO" panose="020F0600000000000000" pitchFamily="50" charset="-128"/>
            <a:cs typeface="+mn-cs"/>
          </a:endParaRPr>
        </a:p>
        <a:p>
          <a:pPr algn="l"/>
          <a:endParaRPr lang="en-US" altLang="ja-JP" sz="1400" b="0" i="0" u="none" strike="noStrike">
            <a:solidFill>
              <a:schemeClr val="lt1"/>
            </a:solidFill>
            <a:effectLst/>
            <a:latin typeface="HG丸ｺﾞｼｯｸM-PRO" panose="020F0600000000000000" pitchFamily="50" charset="-128"/>
            <a:ea typeface="HG丸ｺﾞｼｯｸM-PRO" panose="020F0600000000000000" pitchFamily="50" charset="-128"/>
            <a:cs typeface="+mn-cs"/>
          </a:endParaRPr>
        </a:p>
        <a:p>
          <a:pPr algn="l"/>
          <a:r>
            <a:rPr lang="ja-JP" altLang="en-US" sz="1400" b="0" i="0" u="none" strike="noStrike">
              <a:solidFill>
                <a:schemeClr val="lt1"/>
              </a:solidFill>
              <a:effectLst/>
              <a:latin typeface="HG丸ｺﾞｼｯｸM-PRO" panose="020F0600000000000000" pitchFamily="50" charset="-128"/>
              <a:ea typeface="HG丸ｺﾞｼｯｸM-PRO" panose="020F0600000000000000" pitchFamily="50" charset="-128"/>
              <a:cs typeface="+mn-cs"/>
            </a:rPr>
            <a:t>実績がある場合は申請可能ですが、申請の際は、本シートへの入力と並行して、</a:t>
          </a:r>
          <a:endParaRPr lang="en-US" altLang="ja-JP" sz="1400" b="0" i="0" u="none" strike="noStrike">
            <a:solidFill>
              <a:schemeClr val="lt1"/>
            </a:solidFill>
            <a:effectLst/>
            <a:latin typeface="HG丸ｺﾞｼｯｸM-PRO" panose="020F0600000000000000" pitchFamily="50" charset="-128"/>
            <a:ea typeface="HG丸ｺﾞｼｯｸM-PRO" panose="020F0600000000000000" pitchFamily="50" charset="-128"/>
            <a:cs typeface="+mn-cs"/>
          </a:endParaRPr>
        </a:p>
        <a:p>
          <a:pPr algn="l"/>
          <a:r>
            <a:rPr lang="ja-JP" altLang="en-US" sz="1400" b="0" i="0" u="none" strike="noStrike">
              <a:solidFill>
                <a:schemeClr val="lt1"/>
              </a:solidFill>
              <a:effectLst/>
              <a:latin typeface="HG丸ｺﾞｼｯｸM-PRO" panose="020F0600000000000000" pitchFamily="50" charset="-128"/>
              <a:ea typeface="HG丸ｺﾞｼｯｸM-PRO" panose="020F0600000000000000" pitchFamily="50" charset="-128"/>
              <a:cs typeface="+mn-cs"/>
            </a:rPr>
            <a:t>サービス提供実績の分かる資料を用意し、区への提示が必要です。</a:t>
          </a:r>
          <a:r>
            <a:rPr lang="ja-JP" altLang="en-US" sz="1400">
              <a:latin typeface="HG丸ｺﾞｼｯｸM-PRO" panose="020F0600000000000000" pitchFamily="50" charset="-128"/>
              <a:ea typeface="HG丸ｺﾞｼｯｸM-PRO" panose="020F0600000000000000" pitchFamily="50" charset="-128"/>
            </a:rPr>
            <a:t> </a:t>
          </a:r>
          <a:endParaRPr kumimoji="1" lang="ja-JP" altLang="en-US" sz="14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13</xdr:col>
      <xdr:colOff>0</xdr:colOff>
      <xdr:row>1</xdr:row>
      <xdr:rowOff>0</xdr:rowOff>
    </xdr:from>
    <xdr:to>
      <xdr:col>15</xdr:col>
      <xdr:colOff>2455333</xdr:colOff>
      <xdr:row>3</xdr:row>
      <xdr:rowOff>0</xdr:rowOff>
    </xdr:to>
    <xdr:sp macro="" textlink="">
      <xdr:nvSpPr>
        <xdr:cNvPr id="3" name="正方形/長方形 2"/>
        <xdr:cNvSpPr/>
      </xdr:nvSpPr>
      <xdr:spPr>
        <a:xfrm>
          <a:off x="10858500" y="275167"/>
          <a:ext cx="4000500" cy="381000"/>
        </a:xfrm>
        <a:prstGeom prst="rect">
          <a:avLst/>
        </a:prstGeom>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0" lang="ja-JP" altLang="en-US" sz="1400" b="0" i="0" u="none" strike="noStrike">
              <a:solidFill>
                <a:schemeClr val="lt1"/>
              </a:solidFill>
              <a:effectLst/>
              <a:latin typeface="HG丸ｺﾞｼｯｸM-PRO" panose="020F0600000000000000" pitchFamily="50" charset="-128"/>
              <a:ea typeface="HG丸ｺﾞｼｯｸM-PRO" panose="020F0600000000000000" pitchFamily="50" charset="-128"/>
              <a:cs typeface="+mn-cs"/>
            </a:rPr>
            <a:t>黄色いセルのみ入力してください。</a:t>
          </a:r>
          <a:endParaRPr kumimoji="1" lang="ja-JP" altLang="en-US" sz="1400" b="1">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31</xdr:row>
      <xdr:rowOff>211666</xdr:rowOff>
    </xdr:from>
    <xdr:to>
      <xdr:col>5</xdr:col>
      <xdr:colOff>1397000</xdr:colOff>
      <xdr:row>36</xdr:row>
      <xdr:rowOff>0</xdr:rowOff>
    </xdr:to>
    <xdr:sp macro="" textlink="">
      <xdr:nvSpPr>
        <xdr:cNvPr id="2" name="正方形/長方形 1"/>
        <xdr:cNvSpPr/>
      </xdr:nvSpPr>
      <xdr:spPr>
        <a:xfrm>
          <a:off x="190500" y="7069666"/>
          <a:ext cx="4921250" cy="846667"/>
        </a:xfrm>
        <a:prstGeom prst="rect">
          <a:avLst/>
        </a:prstGeom>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latin typeface="HG丸ｺﾞｼｯｸM-PRO" panose="020F0600000000000000" pitchFamily="50" charset="-128"/>
              <a:ea typeface="HG丸ｺﾞｼｯｸM-PRO" panose="020F0600000000000000" pitchFamily="50" charset="-128"/>
            </a:rPr>
            <a:t>障害福祉事業所を、</a:t>
          </a:r>
          <a:r>
            <a:rPr kumimoji="1" lang="en-US" altLang="ja-JP" sz="1600" b="1">
              <a:latin typeface="HG丸ｺﾞｼｯｸM-PRO" panose="020F0600000000000000" pitchFamily="50" charset="-128"/>
              <a:ea typeface="HG丸ｺﾞｼｯｸM-PRO" panose="020F0600000000000000" pitchFamily="50" charset="-128"/>
            </a:rPr>
            <a:t>【</a:t>
          </a:r>
          <a:r>
            <a:rPr kumimoji="1" lang="ja-JP" altLang="en-US" sz="1600" b="1">
              <a:latin typeface="HG丸ｺﾞｼｯｸM-PRO" panose="020F0600000000000000" pitchFamily="50" charset="-128"/>
              <a:ea typeface="HG丸ｺﾞｼｯｸM-PRO" panose="020F0600000000000000" pitchFamily="50" charset="-128"/>
            </a:rPr>
            <a:t>１事業所につき１行</a:t>
          </a:r>
          <a:r>
            <a:rPr kumimoji="1" lang="en-US" altLang="ja-JP" sz="1600" b="1">
              <a:latin typeface="HG丸ｺﾞｼｯｸM-PRO" panose="020F0600000000000000" pitchFamily="50" charset="-128"/>
              <a:ea typeface="HG丸ｺﾞｼｯｸM-PRO" panose="020F0600000000000000" pitchFamily="50" charset="-128"/>
            </a:rPr>
            <a:t>】</a:t>
          </a:r>
        </a:p>
        <a:p>
          <a:pPr algn="ctr"/>
          <a:r>
            <a:rPr kumimoji="1" lang="ja-JP" altLang="en-US" sz="1200" b="1">
              <a:latin typeface="HG丸ｺﾞｼｯｸM-PRO" panose="020F0600000000000000" pitchFamily="50" charset="-128"/>
              <a:ea typeface="HG丸ｺﾞｼｯｸM-PRO" panose="020F0600000000000000" pitchFamily="50" charset="-128"/>
            </a:rPr>
            <a:t>入力してください。</a:t>
          </a:r>
        </a:p>
      </xdr:txBody>
    </xdr:sp>
    <xdr:clientData/>
  </xdr:twoCellAnchor>
  <xdr:twoCellAnchor>
    <xdr:from>
      <xdr:col>7</xdr:col>
      <xdr:colOff>296335</xdr:colOff>
      <xdr:row>32</xdr:row>
      <xdr:rowOff>21166</xdr:rowOff>
    </xdr:from>
    <xdr:to>
      <xdr:col>13</xdr:col>
      <xdr:colOff>412752</xdr:colOff>
      <xdr:row>43</xdr:row>
      <xdr:rowOff>21166</xdr:rowOff>
    </xdr:to>
    <xdr:sp macro="" textlink="">
      <xdr:nvSpPr>
        <xdr:cNvPr id="3" name="正方形/長方形 2"/>
        <xdr:cNvSpPr/>
      </xdr:nvSpPr>
      <xdr:spPr>
        <a:xfrm>
          <a:off x="7715252" y="7090833"/>
          <a:ext cx="7725833" cy="2328333"/>
        </a:xfrm>
        <a:prstGeom prst="rect">
          <a:avLst/>
        </a:prstGeom>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en-US" altLang="ja-JP" sz="1600" b="1">
              <a:latin typeface="HG丸ｺﾞｼｯｸM-PRO" panose="020F0600000000000000" pitchFamily="50" charset="-128"/>
              <a:ea typeface="HG丸ｺﾞｼｯｸM-PRO" panose="020F0600000000000000" pitchFamily="50" charset="-128"/>
            </a:rPr>
            <a:t>【</a:t>
          </a:r>
          <a:r>
            <a:rPr kumimoji="1" lang="ja-JP" altLang="en-US" sz="1600" b="1">
              <a:latin typeface="HG丸ｺﾞｼｯｸM-PRO" panose="020F0600000000000000" pitchFamily="50" charset="-128"/>
              <a:ea typeface="HG丸ｺﾞｼｯｸM-PRO" panose="020F0600000000000000" pitchFamily="50" charset="-128"/>
            </a:rPr>
            <a:t>支援金</a:t>
          </a:r>
          <a:r>
            <a:rPr kumimoji="1" lang="en-US" altLang="ja-JP" sz="1600" b="1">
              <a:latin typeface="HG丸ｺﾞｼｯｸM-PRO" panose="020F0600000000000000" pitchFamily="50" charset="-128"/>
              <a:ea typeface="HG丸ｺﾞｼｯｸM-PRO" panose="020F0600000000000000" pitchFamily="50" charset="-128"/>
            </a:rPr>
            <a:t>】</a:t>
          </a:r>
        </a:p>
        <a:p>
          <a:pPr algn="l"/>
          <a:r>
            <a:rPr kumimoji="1" lang="ja-JP" altLang="en-US" sz="1600" b="1">
              <a:latin typeface="HG丸ｺﾞｼｯｸM-PRO" panose="020F0600000000000000" pitchFamily="50" charset="-128"/>
              <a:ea typeface="HG丸ｺﾞｼｯｸM-PRO" panose="020F0600000000000000" pitchFamily="50" charset="-128"/>
            </a:rPr>
            <a:t>　・法人本部付とせず、</a:t>
          </a:r>
          <a:endParaRPr kumimoji="1" lang="en-US" altLang="ja-JP" sz="1600" b="1">
            <a:latin typeface="HG丸ｺﾞｼｯｸM-PRO" panose="020F0600000000000000" pitchFamily="50" charset="-128"/>
            <a:ea typeface="HG丸ｺﾞｼｯｸM-PRO" panose="020F0600000000000000" pitchFamily="50" charset="-128"/>
          </a:endParaRPr>
        </a:p>
        <a:p>
          <a:pPr algn="l"/>
          <a:r>
            <a:rPr kumimoji="1" lang="ja-JP" altLang="en-US" sz="1600" b="1">
              <a:latin typeface="HG丸ｺﾞｼｯｸM-PRO" panose="020F0600000000000000" pitchFamily="50" charset="-128"/>
              <a:ea typeface="HG丸ｺﾞｼｯｸM-PRO" panose="020F0600000000000000" pitchFamily="50" charset="-128"/>
            </a:rPr>
            <a:t>　　ご申請いただく北区内事業所のためにご活用ください。</a:t>
          </a:r>
          <a:endParaRPr kumimoji="1" lang="en-US" altLang="ja-JP" sz="1600" b="1">
            <a:latin typeface="HG丸ｺﾞｼｯｸM-PRO" panose="020F0600000000000000" pitchFamily="50" charset="-128"/>
            <a:ea typeface="HG丸ｺﾞｼｯｸM-PRO" panose="020F0600000000000000" pitchFamily="50" charset="-128"/>
          </a:endParaRPr>
        </a:p>
        <a:p>
          <a:pPr algn="l"/>
          <a:r>
            <a:rPr kumimoji="1" lang="ja-JP" altLang="en-US" sz="1600" b="1">
              <a:latin typeface="HG丸ｺﾞｼｯｸM-PRO" panose="020F0600000000000000" pitchFamily="50" charset="-128"/>
              <a:ea typeface="HG丸ｺﾞｼｯｸM-PRO" panose="020F0600000000000000" pitchFamily="50" charset="-128"/>
            </a:rPr>
            <a:t>　・申請時の用途にご活用ください。</a:t>
          </a:r>
          <a:endParaRPr kumimoji="1" lang="en-US" altLang="ja-JP" sz="1600" b="1">
            <a:latin typeface="HG丸ｺﾞｼｯｸM-PRO" panose="020F0600000000000000" pitchFamily="50" charset="-128"/>
            <a:ea typeface="HG丸ｺﾞｼｯｸM-PRO" panose="020F0600000000000000" pitchFamily="50" charset="-128"/>
          </a:endParaRPr>
        </a:p>
        <a:p>
          <a:pPr algn="l"/>
          <a:r>
            <a:rPr kumimoji="1" lang="ja-JP" altLang="en-US" sz="1600" b="1">
              <a:latin typeface="HG丸ｺﾞｼｯｸM-PRO" panose="020F0600000000000000" pitchFamily="50" charset="-128"/>
              <a:ea typeface="HG丸ｺﾞｼｯｸM-PRO" panose="020F0600000000000000" pitchFamily="50" charset="-128"/>
            </a:rPr>
            <a:t>　　申請と異なる用途で活用した場合については、後日返還いただく可能性が</a:t>
          </a:r>
          <a:endParaRPr kumimoji="1" lang="en-US" altLang="ja-JP" sz="1600" b="1">
            <a:latin typeface="HG丸ｺﾞｼｯｸM-PRO" panose="020F0600000000000000" pitchFamily="50" charset="-128"/>
            <a:ea typeface="HG丸ｺﾞｼｯｸM-PRO" panose="020F0600000000000000" pitchFamily="50" charset="-128"/>
          </a:endParaRPr>
        </a:p>
        <a:p>
          <a:pPr algn="l"/>
          <a:r>
            <a:rPr kumimoji="1" lang="ja-JP" altLang="en-US" sz="1600" b="1">
              <a:latin typeface="HG丸ｺﾞｼｯｸM-PRO" panose="020F0600000000000000" pitchFamily="50" charset="-128"/>
              <a:ea typeface="HG丸ｺﾞｼｯｸM-PRO" panose="020F0600000000000000" pitchFamily="50" charset="-128"/>
            </a:rPr>
            <a:t>　　あります。十分にご注意ください。</a:t>
          </a:r>
          <a:endParaRPr kumimoji="1" lang="en-US" altLang="ja-JP" sz="1600" b="1">
            <a:latin typeface="HG丸ｺﾞｼｯｸM-PRO" panose="020F0600000000000000" pitchFamily="50" charset="-128"/>
            <a:ea typeface="HG丸ｺﾞｼｯｸM-PRO" panose="020F0600000000000000" pitchFamily="50" charset="-128"/>
          </a:endParaRPr>
        </a:p>
        <a:p>
          <a:pPr algn="l"/>
          <a:r>
            <a:rPr kumimoji="1" lang="ja-JP" altLang="en-US" sz="1600" b="1">
              <a:latin typeface="HG丸ｺﾞｼｯｸM-PRO" panose="020F0600000000000000" pitchFamily="50" charset="-128"/>
              <a:ea typeface="HG丸ｺﾞｼｯｸM-PRO" panose="020F0600000000000000" pitchFamily="50" charset="-128"/>
            </a:rPr>
            <a:t>　・上記で用途を入力いただく他、実地指導等の際に、用途を確認させて</a:t>
          </a:r>
          <a:endParaRPr kumimoji="1" lang="en-US" altLang="ja-JP" sz="1600" b="1">
            <a:latin typeface="HG丸ｺﾞｼｯｸM-PRO" panose="020F0600000000000000" pitchFamily="50" charset="-128"/>
            <a:ea typeface="HG丸ｺﾞｼｯｸM-PRO" panose="020F0600000000000000" pitchFamily="50" charset="-128"/>
          </a:endParaRPr>
        </a:p>
        <a:p>
          <a:pPr algn="l"/>
          <a:r>
            <a:rPr kumimoji="1" lang="ja-JP" altLang="en-US" sz="1600" b="1">
              <a:latin typeface="HG丸ｺﾞｼｯｸM-PRO" panose="020F0600000000000000" pitchFamily="50" charset="-128"/>
              <a:ea typeface="HG丸ｺﾞｼｯｸM-PRO" panose="020F0600000000000000" pitchFamily="50" charset="-128"/>
            </a:rPr>
            <a:t>　　いただく場合があります。</a:t>
          </a:r>
          <a:endParaRPr kumimoji="1" lang="ja-JP" altLang="en-US" sz="12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0</xdr:colOff>
      <xdr:row>37</xdr:row>
      <xdr:rowOff>0</xdr:rowOff>
    </xdr:from>
    <xdr:to>
      <xdr:col>7</xdr:col>
      <xdr:colOff>0</xdr:colOff>
      <xdr:row>43</xdr:row>
      <xdr:rowOff>21166</xdr:rowOff>
    </xdr:to>
    <xdr:sp macro="" textlink="">
      <xdr:nvSpPr>
        <xdr:cNvPr id="4" name="正方形/長方形 3"/>
        <xdr:cNvSpPr/>
      </xdr:nvSpPr>
      <xdr:spPr>
        <a:xfrm>
          <a:off x="190500" y="8128000"/>
          <a:ext cx="7228417" cy="1291166"/>
        </a:xfrm>
        <a:prstGeom prst="rect">
          <a:avLst/>
        </a:prstGeom>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en-US" altLang="ja-JP" sz="1600" b="1">
              <a:latin typeface="HG丸ｺﾞｼｯｸM-PRO" panose="020F0600000000000000" pitchFamily="50" charset="-128"/>
              <a:ea typeface="HG丸ｺﾞｼｯｸM-PRO" panose="020F0600000000000000" pitchFamily="50" charset="-128"/>
            </a:rPr>
            <a:t>【</a:t>
          </a:r>
          <a:r>
            <a:rPr kumimoji="1" lang="ja-JP" altLang="en-US" sz="1600" b="1">
              <a:latin typeface="HG丸ｺﾞｼｯｸM-PRO" panose="020F0600000000000000" pitchFamily="50" charset="-128"/>
              <a:ea typeface="HG丸ｺﾞｼｯｸM-PRO" panose="020F0600000000000000" pitchFamily="50" charset="-128"/>
            </a:rPr>
            <a:t>慰労金</a:t>
          </a:r>
          <a:r>
            <a:rPr kumimoji="1" lang="en-US" altLang="ja-JP" sz="1600" b="1">
              <a:latin typeface="HG丸ｺﾞｼｯｸM-PRO" panose="020F0600000000000000" pitchFamily="50" charset="-128"/>
              <a:ea typeface="HG丸ｺﾞｼｯｸM-PRO" panose="020F0600000000000000" pitchFamily="50" charset="-128"/>
            </a:rPr>
            <a:t>】</a:t>
          </a:r>
        </a:p>
        <a:p>
          <a:pPr algn="l"/>
          <a:r>
            <a:rPr kumimoji="1" lang="ja-JP" altLang="en-US" sz="1600" b="1">
              <a:latin typeface="HG丸ｺﾞｼｯｸM-PRO" panose="020F0600000000000000" pitchFamily="50" charset="-128"/>
              <a:ea typeface="HG丸ｺﾞｼｯｸM-PRO" panose="020F0600000000000000" pitchFamily="50" charset="-128"/>
            </a:rPr>
            <a:t>・対象者については、</a:t>
          </a:r>
          <a:endParaRPr kumimoji="1" lang="en-US" altLang="ja-JP" sz="1600" b="1">
            <a:latin typeface="HG丸ｺﾞｼｯｸM-PRO" panose="020F0600000000000000" pitchFamily="50" charset="-128"/>
            <a:ea typeface="HG丸ｺﾞｼｯｸM-PRO" panose="020F0600000000000000" pitchFamily="50" charset="-128"/>
          </a:endParaRPr>
        </a:p>
        <a:p>
          <a:pPr algn="l"/>
          <a:r>
            <a:rPr kumimoji="1" lang="ja-JP" altLang="en-US" sz="1600" b="1">
              <a:latin typeface="HG丸ｺﾞｼｯｸM-PRO" panose="020F0600000000000000" pitchFamily="50" charset="-128"/>
              <a:ea typeface="HG丸ｺﾞｼｯｸM-PRO" panose="020F0600000000000000" pitchFamily="50" charset="-128"/>
            </a:rPr>
            <a:t>　法人内で各事業所と十分ご確認のうえ、漏れのないようご注意ください。</a:t>
          </a:r>
        </a:p>
        <a:p>
          <a:pPr algn="l"/>
          <a:r>
            <a:rPr kumimoji="1" lang="ja-JP" altLang="en-US" sz="1600" b="1">
              <a:latin typeface="HG丸ｺﾞｼｯｸM-PRO" panose="020F0600000000000000" pitchFamily="50" charset="-128"/>
              <a:ea typeface="HG丸ｺﾞｼｯｸM-PRO" panose="020F0600000000000000" pitchFamily="50" charset="-128"/>
            </a:rPr>
            <a:t>　合わせて、対象者の方の重複がないよう、ご注意ください。</a:t>
          </a:r>
          <a:endParaRPr kumimoji="1" lang="ja-JP" altLang="en-US" sz="1200" b="1">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159</xdr:row>
      <xdr:rowOff>0</xdr:rowOff>
    </xdr:from>
    <xdr:to>
      <xdr:col>14</xdr:col>
      <xdr:colOff>518584</xdr:colOff>
      <xdr:row>166</xdr:row>
      <xdr:rowOff>0</xdr:rowOff>
    </xdr:to>
    <xdr:sp macro="" textlink="">
      <xdr:nvSpPr>
        <xdr:cNvPr id="2" name="正方形/長方形 1"/>
        <xdr:cNvSpPr/>
      </xdr:nvSpPr>
      <xdr:spPr>
        <a:xfrm>
          <a:off x="4497917" y="38883167"/>
          <a:ext cx="7429500" cy="1778000"/>
        </a:xfrm>
        <a:prstGeom prst="rect">
          <a:avLst/>
        </a:prstGeom>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lang="ja-JP" altLang="en-US" sz="1400" b="0" i="0" u="none" strike="noStrike">
              <a:solidFill>
                <a:schemeClr val="lt1"/>
              </a:solidFill>
              <a:effectLst/>
              <a:latin typeface="HG丸ｺﾞｼｯｸM-PRO" panose="020F0600000000000000" pitchFamily="50" charset="-128"/>
              <a:ea typeface="HG丸ｺﾞｼｯｸM-PRO" panose="020F0600000000000000" pitchFamily="50" charset="-128"/>
              <a:cs typeface="+mn-cs"/>
            </a:rPr>
            <a:t>各事業所と調整のうえ、「令和３年４月１日～令和４年３月３１日」において、</a:t>
          </a:r>
          <a:endParaRPr lang="en-US" altLang="ja-JP" sz="1400" b="0" i="0" u="none" strike="noStrike">
            <a:solidFill>
              <a:schemeClr val="lt1"/>
            </a:solidFill>
            <a:effectLst/>
            <a:latin typeface="HG丸ｺﾞｼｯｸM-PRO" panose="020F0600000000000000" pitchFamily="50" charset="-128"/>
            <a:ea typeface="HG丸ｺﾞｼｯｸM-PRO" panose="020F0600000000000000" pitchFamily="50" charset="-128"/>
            <a:cs typeface="+mn-cs"/>
          </a:endParaRPr>
        </a:p>
        <a:p>
          <a:pPr algn="l"/>
          <a:r>
            <a:rPr lang="ja-JP" altLang="en-US" sz="1400" b="0" i="0" u="none" strike="noStrike">
              <a:solidFill>
                <a:schemeClr val="lt1"/>
              </a:solidFill>
              <a:effectLst/>
              <a:latin typeface="HG丸ｺﾞｼｯｸM-PRO" panose="020F0600000000000000" pitchFamily="50" charset="-128"/>
              <a:ea typeface="HG丸ｺﾞｼｯｸM-PRO" panose="020F0600000000000000" pitchFamily="50" charset="-128"/>
              <a:cs typeface="+mn-cs"/>
            </a:rPr>
            <a:t>陽性者または</a:t>
          </a:r>
          <a:r>
            <a:rPr lang="ja-JP" altLang="en-US" sz="1400">
              <a:latin typeface="HG丸ｺﾞｼｯｸM-PRO" panose="020F0600000000000000" pitchFamily="50" charset="-128"/>
              <a:ea typeface="HG丸ｺﾞｼｯｸM-PRO" panose="020F0600000000000000" pitchFamily="50" charset="-128"/>
            </a:rPr>
            <a:t> </a:t>
          </a:r>
          <a:r>
            <a:rPr lang="ja-JP" altLang="en-US" sz="1400" b="0" i="0" u="none" strike="noStrike">
              <a:solidFill>
                <a:schemeClr val="lt1"/>
              </a:solidFill>
              <a:effectLst/>
              <a:latin typeface="HG丸ｺﾞｼｯｸM-PRO" panose="020F0600000000000000" pitchFamily="50" charset="-128"/>
              <a:ea typeface="HG丸ｺﾞｼｯｸM-PRO" panose="020F0600000000000000" pitchFamily="50" charset="-128"/>
              <a:cs typeface="+mn-cs"/>
            </a:rPr>
            <a:t>濃厚接触者となった、</a:t>
          </a:r>
          <a:endParaRPr lang="en-US" altLang="ja-JP" sz="1400" b="0" i="0" u="none" strike="noStrike">
            <a:solidFill>
              <a:schemeClr val="lt1"/>
            </a:solidFill>
            <a:effectLst/>
            <a:latin typeface="HG丸ｺﾞｼｯｸM-PRO" panose="020F0600000000000000" pitchFamily="50" charset="-128"/>
            <a:ea typeface="HG丸ｺﾞｼｯｸM-PRO" panose="020F0600000000000000" pitchFamily="50" charset="-128"/>
            <a:cs typeface="+mn-cs"/>
          </a:endParaRPr>
        </a:p>
        <a:p>
          <a:pPr algn="l"/>
          <a:r>
            <a:rPr lang="ja-JP" altLang="en-US" sz="1400" b="0" i="0" u="none" strike="noStrike">
              <a:solidFill>
                <a:schemeClr val="lt1"/>
              </a:solidFill>
              <a:effectLst/>
              <a:latin typeface="HG丸ｺﾞｼｯｸM-PRO" panose="020F0600000000000000" pitchFamily="50" charset="-128"/>
              <a:ea typeface="HG丸ｺﾞｼｯｸM-PRO" panose="020F0600000000000000" pitchFamily="50" charset="-128"/>
              <a:cs typeface="+mn-cs"/>
            </a:rPr>
            <a:t>介護を必要とする高齢者・障害者へのサービス提供実績についてご確認ください。</a:t>
          </a:r>
          <a:endParaRPr lang="en-US" altLang="ja-JP" sz="1400" b="0" i="0" u="none" strike="noStrike">
            <a:solidFill>
              <a:schemeClr val="lt1"/>
            </a:solidFill>
            <a:effectLst/>
            <a:latin typeface="HG丸ｺﾞｼｯｸM-PRO" panose="020F0600000000000000" pitchFamily="50" charset="-128"/>
            <a:ea typeface="HG丸ｺﾞｼｯｸM-PRO" panose="020F0600000000000000" pitchFamily="50" charset="-128"/>
            <a:cs typeface="+mn-cs"/>
          </a:endParaRPr>
        </a:p>
        <a:p>
          <a:pPr algn="l"/>
          <a:endParaRPr lang="en-US" altLang="ja-JP" sz="1400" b="0" i="0" u="none" strike="noStrike">
            <a:solidFill>
              <a:schemeClr val="lt1"/>
            </a:solidFill>
            <a:effectLst/>
            <a:latin typeface="HG丸ｺﾞｼｯｸM-PRO" panose="020F0600000000000000" pitchFamily="50" charset="-128"/>
            <a:ea typeface="HG丸ｺﾞｼｯｸM-PRO" panose="020F0600000000000000" pitchFamily="50" charset="-128"/>
            <a:cs typeface="+mn-cs"/>
          </a:endParaRPr>
        </a:p>
        <a:p>
          <a:pPr algn="l"/>
          <a:r>
            <a:rPr lang="ja-JP" altLang="en-US" sz="1400" b="0" i="0" u="none" strike="noStrike">
              <a:solidFill>
                <a:schemeClr val="lt1"/>
              </a:solidFill>
              <a:effectLst/>
              <a:latin typeface="HG丸ｺﾞｼｯｸM-PRO" panose="020F0600000000000000" pitchFamily="50" charset="-128"/>
              <a:ea typeface="HG丸ｺﾞｼｯｸM-PRO" panose="020F0600000000000000" pitchFamily="50" charset="-128"/>
              <a:cs typeface="+mn-cs"/>
            </a:rPr>
            <a:t>実績がある場合は申請可能ですが、申請の際は、本シートへの入力と並行して、</a:t>
          </a:r>
          <a:endParaRPr lang="en-US" altLang="ja-JP" sz="1400" b="0" i="0" u="none" strike="noStrike">
            <a:solidFill>
              <a:schemeClr val="lt1"/>
            </a:solidFill>
            <a:effectLst/>
            <a:latin typeface="HG丸ｺﾞｼｯｸM-PRO" panose="020F0600000000000000" pitchFamily="50" charset="-128"/>
            <a:ea typeface="HG丸ｺﾞｼｯｸM-PRO" panose="020F0600000000000000" pitchFamily="50" charset="-128"/>
            <a:cs typeface="+mn-cs"/>
          </a:endParaRPr>
        </a:p>
        <a:p>
          <a:pPr algn="l"/>
          <a:r>
            <a:rPr lang="ja-JP" altLang="en-US" sz="1400" b="0" i="0" u="none" strike="noStrike">
              <a:solidFill>
                <a:schemeClr val="lt1"/>
              </a:solidFill>
              <a:effectLst/>
              <a:latin typeface="HG丸ｺﾞｼｯｸM-PRO" panose="020F0600000000000000" pitchFamily="50" charset="-128"/>
              <a:ea typeface="HG丸ｺﾞｼｯｸM-PRO" panose="020F0600000000000000" pitchFamily="50" charset="-128"/>
              <a:cs typeface="+mn-cs"/>
            </a:rPr>
            <a:t>サービス提供実績の分かる資料を用意し、区への提示が必要です。</a:t>
          </a:r>
          <a:r>
            <a:rPr lang="ja-JP" altLang="en-US" sz="1400">
              <a:latin typeface="HG丸ｺﾞｼｯｸM-PRO" panose="020F0600000000000000" pitchFamily="50" charset="-128"/>
              <a:ea typeface="HG丸ｺﾞｼｯｸM-PRO" panose="020F0600000000000000" pitchFamily="50" charset="-128"/>
            </a:rPr>
            <a:t> </a:t>
          </a:r>
          <a:endParaRPr kumimoji="1" lang="ja-JP" altLang="en-US" sz="14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13</xdr:col>
      <xdr:colOff>0</xdr:colOff>
      <xdr:row>1</xdr:row>
      <xdr:rowOff>0</xdr:rowOff>
    </xdr:from>
    <xdr:to>
      <xdr:col>15</xdr:col>
      <xdr:colOff>2455333</xdr:colOff>
      <xdr:row>3</xdr:row>
      <xdr:rowOff>0</xdr:rowOff>
    </xdr:to>
    <xdr:sp macro="" textlink="">
      <xdr:nvSpPr>
        <xdr:cNvPr id="3" name="正方形/長方形 2"/>
        <xdr:cNvSpPr/>
      </xdr:nvSpPr>
      <xdr:spPr>
        <a:xfrm>
          <a:off x="10858500" y="275167"/>
          <a:ext cx="4000500" cy="381000"/>
        </a:xfrm>
        <a:prstGeom prst="rect">
          <a:avLst/>
        </a:prstGeom>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0" lang="ja-JP" altLang="en-US" sz="1400" b="0" i="0" u="none" strike="noStrike">
              <a:solidFill>
                <a:schemeClr val="lt1"/>
              </a:solidFill>
              <a:effectLst/>
              <a:latin typeface="HG丸ｺﾞｼｯｸM-PRO" panose="020F0600000000000000" pitchFamily="50" charset="-128"/>
              <a:ea typeface="HG丸ｺﾞｼｯｸM-PRO" panose="020F0600000000000000" pitchFamily="50" charset="-128"/>
              <a:cs typeface="+mn-cs"/>
            </a:rPr>
            <a:t>黄色いセルのみ入力してください。</a:t>
          </a:r>
          <a:endParaRPr kumimoji="1" lang="ja-JP" altLang="en-US" sz="1400" b="1">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200413</xdr:colOff>
      <xdr:row>51</xdr:row>
      <xdr:rowOff>50053</xdr:rowOff>
    </xdr:from>
    <xdr:to>
      <xdr:col>14</xdr:col>
      <xdr:colOff>468515</xdr:colOff>
      <xdr:row>51</xdr:row>
      <xdr:rowOff>151284</xdr:rowOff>
    </xdr:to>
    <xdr:sp macro="" textlink="">
      <xdr:nvSpPr>
        <xdr:cNvPr id="2" name="L 字 1"/>
        <xdr:cNvSpPr/>
      </xdr:nvSpPr>
      <xdr:spPr>
        <a:xfrm rot="3071733" flipH="1">
          <a:off x="7732398" y="10244093"/>
          <a:ext cx="101231" cy="268102"/>
        </a:xfrm>
        <a:prstGeom prst="corner">
          <a:avLst>
            <a:gd name="adj1" fmla="val 18333"/>
            <a:gd name="adj2" fmla="val 2000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200413</xdr:colOff>
      <xdr:row>53</xdr:row>
      <xdr:rowOff>72833</xdr:rowOff>
    </xdr:from>
    <xdr:to>
      <xdr:col>14</xdr:col>
      <xdr:colOff>468515</xdr:colOff>
      <xdr:row>53</xdr:row>
      <xdr:rowOff>174064</xdr:rowOff>
    </xdr:to>
    <xdr:sp macro="" textlink="">
      <xdr:nvSpPr>
        <xdr:cNvPr id="3" name="L 字 2"/>
        <xdr:cNvSpPr/>
      </xdr:nvSpPr>
      <xdr:spPr>
        <a:xfrm rot="3071733" flipH="1">
          <a:off x="7732398" y="10705023"/>
          <a:ext cx="101231" cy="268102"/>
        </a:xfrm>
        <a:prstGeom prst="corner">
          <a:avLst>
            <a:gd name="adj1" fmla="val 18333"/>
            <a:gd name="adj2" fmla="val 2000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200414</xdr:colOff>
      <xdr:row>54</xdr:row>
      <xdr:rowOff>117288</xdr:rowOff>
    </xdr:from>
    <xdr:to>
      <xdr:col>14</xdr:col>
      <xdr:colOff>468516</xdr:colOff>
      <xdr:row>54</xdr:row>
      <xdr:rowOff>218519</xdr:rowOff>
    </xdr:to>
    <xdr:sp macro="" textlink="">
      <xdr:nvSpPr>
        <xdr:cNvPr id="4" name="L 字 3"/>
        <xdr:cNvSpPr/>
      </xdr:nvSpPr>
      <xdr:spPr>
        <a:xfrm rot="3071733" flipH="1">
          <a:off x="7732399" y="11044753"/>
          <a:ext cx="101231" cy="268102"/>
        </a:xfrm>
        <a:prstGeom prst="corner">
          <a:avLst>
            <a:gd name="adj1" fmla="val 18333"/>
            <a:gd name="adj2" fmla="val 2000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0</xdr:colOff>
      <xdr:row>7</xdr:row>
      <xdr:rowOff>0</xdr:rowOff>
    </xdr:from>
    <xdr:to>
      <xdr:col>19</xdr:col>
      <xdr:colOff>392205</xdr:colOff>
      <xdr:row>16</xdr:row>
      <xdr:rowOff>89648</xdr:rowOff>
    </xdr:to>
    <xdr:sp macro="" textlink="">
      <xdr:nvSpPr>
        <xdr:cNvPr id="5" name="正方形/長方形 4"/>
        <xdr:cNvSpPr/>
      </xdr:nvSpPr>
      <xdr:spPr>
        <a:xfrm>
          <a:off x="7888941" y="1736912"/>
          <a:ext cx="4067735" cy="2241177"/>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400">
              <a:latin typeface="HG丸ｺﾞｼｯｸM-PRO" panose="020F0600000000000000" pitchFamily="50" charset="-128"/>
              <a:ea typeface="HG丸ｺﾞｼｯｸM-PRO" panose="020F0600000000000000" pitchFamily="50" charset="-128"/>
            </a:rPr>
            <a:t>・青いセルは自動入力されます。</a:t>
          </a:r>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　（「入力」シートから転記されます。）</a:t>
          </a:r>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　直接入力しないようご注意ください。</a:t>
          </a:r>
          <a:endParaRPr kumimoji="1" lang="en-US" altLang="ja-JP" sz="1400">
            <a:latin typeface="HG丸ｺﾞｼｯｸM-PRO" panose="020F0600000000000000" pitchFamily="50" charset="-128"/>
            <a:ea typeface="HG丸ｺﾞｼｯｸM-PRO" panose="020F0600000000000000" pitchFamily="50" charset="-128"/>
          </a:endParaRPr>
        </a:p>
        <a:p>
          <a:pPr algn="l"/>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・支給申請書は、</a:t>
          </a:r>
          <a:r>
            <a:rPr kumimoji="1" lang="en-US" altLang="ja-JP" sz="1400" b="1" u="sng">
              <a:latin typeface="HG丸ｺﾞｼｯｸM-PRO" panose="020F0600000000000000" pitchFamily="50" charset="-128"/>
              <a:ea typeface="HG丸ｺﾞｼｯｸM-PRO" panose="020F0600000000000000" pitchFamily="50" charset="-128"/>
            </a:rPr>
            <a:t>Excel</a:t>
          </a:r>
          <a:r>
            <a:rPr kumimoji="1" lang="ja-JP" altLang="en-US" sz="1400" b="1" u="sng">
              <a:latin typeface="HG丸ｺﾞｼｯｸM-PRO" panose="020F0600000000000000" pitchFamily="50" charset="-128"/>
              <a:ea typeface="HG丸ｺﾞｼｯｸM-PRO" panose="020F0600000000000000" pitchFamily="50" charset="-128"/>
            </a:rPr>
            <a:t>のみの提出ですので、</a:t>
          </a:r>
          <a:endParaRPr kumimoji="1" lang="en-US" altLang="ja-JP" sz="1400" b="1" u="sng">
            <a:latin typeface="HG丸ｺﾞｼｯｸM-PRO" panose="020F0600000000000000" pitchFamily="50" charset="-128"/>
            <a:ea typeface="HG丸ｺﾞｼｯｸM-PRO" panose="020F0600000000000000" pitchFamily="50" charset="-128"/>
          </a:endParaRPr>
        </a:p>
        <a:p>
          <a:pPr algn="l"/>
          <a:r>
            <a:rPr kumimoji="1" lang="ja-JP" altLang="en-US" sz="1400" b="1" u="sng">
              <a:latin typeface="HG丸ｺﾞｼｯｸM-PRO" panose="020F0600000000000000" pitchFamily="50" charset="-128"/>
              <a:ea typeface="HG丸ｺﾞｼｯｸM-PRO" panose="020F0600000000000000" pitchFamily="50" charset="-128"/>
            </a:rPr>
            <a:t>　紙での出力は不要</a:t>
          </a:r>
          <a:r>
            <a:rPr kumimoji="1" lang="ja-JP" altLang="en-US" sz="1400">
              <a:latin typeface="HG丸ｺﾞｼｯｸM-PRO" panose="020F0600000000000000" pitchFamily="50" charset="-128"/>
              <a:ea typeface="HG丸ｺﾞｼｯｸM-PRO" panose="020F0600000000000000" pitchFamily="50" charset="-128"/>
            </a:rPr>
            <a:t>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15</xdr:col>
      <xdr:colOff>0</xdr:colOff>
      <xdr:row>7</xdr:row>
      <xdr:rowOff>0</xdr:rowOff>
    </xdr:from>
    <xdr:to>
      <xdr:col>19</xdr:col>
      <xdr:colOff>392205</xdr:colOff>
      <xdr:row>16</xdr:row>
      <xdr:rowOff>89648</xdr:rowOff>
    </xdr:to>
    <xdr:sp macro="" textlink="">
      <xdr:nvSpPr>
        <xdr:cNvPr id="2" name="正方形/長方形 1"/>
        <xdr:cNvSpPr/>
      </xdr:nvSpPr>
      <xdr:spPr>
        <a:xfrm>
          <a:off x="7888941" y="1736912"/>
          <a:ext cx="4067735" cy="2241177"/>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400">
              <a:latin typeface="HG丸ｺﾞｼｯｸM-PRO" panose="020F0600000000000000" pitchFamily="50" charset="-128"/>
              <a:ea typeface="HG丸ｺﾞｼｯｸM-PRO" panose="020F0600000000000000" pitchFamily="50" charset="-128"/>
            </a:rPr>
            <a:t>・青いセルは自動入力されます。</a:t>
          </a:r>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　（「入力」シートから転記されます。）</a:t>
          </a:r>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　直接入力しないようご注意ください。</a:t>
          </a:r>
          <a:endParaRPr kumimoji="1" lang="en-US" altLang="ja-JP" sz="1400">
            <a:latin typeface="HG丸ｺﾞｼｯｸM-PRO" panose="020F0600000000000000" pitchFamily="50" charset="-128"/>
            <a:ea typeface="HG丸ｺﾞｼｯｸM-PRO" panose="020F0600000000000000" pitchFamily="50" charset="-128"/>
          </a:endParaRPr>
        </a:p>
        <a:p>
          <a:pPr algn="l"/>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・請求書は、</a:t>
          </a:r>
          <a:r>
            <a:rPr kumimoji="1" lang="en-US" altLang="ja-JP" sz="1400" b="1" u="sng">
              <a:latin typeface="HG丸ｺﾞｼｯｸM-PRO" panose="020F0600000000000000" pitchFamily="50" charset="-128"/>
              <a:ea typeface="HG丸ｺﾞｼｯｸM-PRO" panose="020F0600000000000000" pitchFamily="50" charset="-128"/>
            </a:rPr>
            <a:t>【</a:t>
          </a:r>
          <a:r>
            <a:rPr kumimoji="1" lang="ja-JP" altLang="en-US" sz="1400" b="1" u="sng">
              <a:latin typeface="HG丸ｺﾞｼｯｸM-PRO" panose="020F0600000000000000" pitchFamily="50" charset="-128"/>
              <a:ea typeface="HG丸ｺﾞｼｯｸM-PRO" panose="020F0600000000000000" pitchFamily="50" charset="-128"/>
            </a:rPr>
            <a:t>紙での出力</a:t>
          </a:r>
          <a:r>
            <a:rPr kumimoji="1" lang="en-US" altLang="ja-JP" sz="1400" b="1" u="sng">
              <a:latin typeface="HG丸ｺﾞｼｯｸM-PRO" panose="020F0600000000000000" pitchFamily="50" charset="-128"/>
              <a:ea typeface="HG丸ｺﾞｼｯｸM-PRO" panose="020F0600000000000000" pitchFamily="50" charset="-128"/>
            </a:rPr>
            <a:t>】</a:t>
          </a:r>
          <a:r>
            <a:rPr kumimoji="1" lang="ja-JP" altLang="en-US" sz="1400" b="1" u="sng">
              <a:latin typeface="HG丸ｺﾞｼｯｸM-PRO" panose="020F0600000000000000" pitchFamily="50" charset="-128"/>
              <a:ea typeface="HG丸ｺﾞｼｯｸM-PRO" panose="020F0600000000000000" pitchFamily="50" charset="-128"/>
            </a:rPr>
            <a:t>のうえ、</a:t>
          </a:r>
          <a:endParaRPr kumimoji="1" lang="en-US" altLang="ja-JP" sz="1400" b="1" u="sng">
            <a:latin typeface="HG丸ｺﾞｼｯｸM-PRO" panose="020F0600000000000000" pitchFamily="50" charset="-128"/>
            <a:ea typeface="HG丸ｺﾞｼｯｸM-PRO" panose="020F0600000000000000" pitchFamily="50" charset="-128"/>
          </a:endParaRPr>
        </a:p>
        <a:p>
          <a:pPr algn="l"/>
          <a:r>
            <a:rPr kumimoji="1" lang="ja-JP" altLang="en-US" sz="1400" b="1" u="sng">
              <a:latin typeface="HG丸ｺﾞｼｯｸM-PRO" panose="020F0600000000000000" pitchFamily="50" charset="-128"/>
              <a:ea typeface="HG丸ｺﾞｼｯｸM-PRO" panose="020F0600000000000000" pitchFamily="50" charset="-128"/>
            </a:rPr>
            <a:t>　</a:t>
          </a:r>
          <a:r>
            <a:rPr kumimoji="1" lang="en-US" altLang="ja-JP" sz="1400" b="1" u="sng">
              <a:latin typeface="HG丸ｺﾞｼｯｸM-PRO" panose="020F0600000000000000" pitchFamily="50" charset="-128"/>
              <a:ea typeface="HG丸ｺﾞｼｯｸM-PRO" panose="020F0600000000000000" pitchFamily="50" charset="-128"/>
            </a:rPr>
            <a:t>【</a:t>
          </a:r>
          <a:r>
            <a:rPr kumimoji="1" lang="ja-JP" altLang="en-US" sz="1400" b="1" u="sng">
              <a:latin typeface="HG丸ｺﾞｼｯｸM-PRO" panose="020F0600000000000000" pitchFamily="50" charset="-128"/>
              <a:ea typeface="HG丸ｺﾞｼｯｸM-PRO" panose="020F0600000000000000" pitchFamily="50" charset="-128"/>
            </a:rPr>
            <a:t>代表者職氏名</a:t>
          </a:r>
          <a:r>
            <a:rPr kumimoji="1" lang="en-US" altLang="ja-JP" sz="1400" b="1" u="sng">
              <a:latin typeface="HG丸ｺﾞｼｯｸM-PRO" panose="020F0600000000000000" pitchFamily="50" charset="-128"/>
              <a:ea typeface="HG丸ｺﾞｼｯｸM-PRO" panose="020F0600000000000000" pitchFamily="50" charset="-128"/>
            </a:rPr>
            <a:t>】</a:t>
          </a:r>
          <a:r>
            <a:rPr kumimoji="1" lang="ja-JP" altLang="en-US" sz="1400" b="1" u="sng">
              <a:latin typeface="HG丸ｺﾞｼｯｸM-PRO" panose="020F0600000000000000" pitchFamily="50" charset="-128"/>
              <a:ea typeface="HG丸ｺﾞｼｯｸM-PRO" panose="020F0600000000000000" pitchFamily="50" charset="-128"/>
            </a:rPr>
            <a:t>について押印</a:t>
          </a:r>
          <a:r>
            <a:rPr kumimoji="1" lang="ja-JP" altLang="en-US" sz="1400">
              <a:latin typeface="HG丸ｺﾞｼｯｸM-PRO" panose="020F0600000000000000" pitchFamily="50" charset="-128"/>
              <a:ea typeface="HG丸ｺﾞｼｯｸM-PRO" panose="020F0600000000000000" pitchFamily="50" charset="-128"/>
            </a:rPr>
            <a:t>を</a:t>
          </a:r>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　お願いします。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0</xdr:colOff>
      <xdr:row>7</xdr:row>
      <xdr:rowOff>0</xdr:rowOff>
    </xdr:from>
    <xdr:to>
      <xdr:col>19</xdr:col>
      <xdr:colOff>392205</xdr:colOff>
      <xdr:row>16</xdr:row>
      <xdr:rowOff>89648</xdr:rowOff>
    </xdr:to>
    <xdr:sp macro="" textlink="">
      <xdr:nvSpPr>
        <xdr:cNvPr id="2" name="正方形/長方形 1"/>
        <xdr:cNvSpPr/>
      </xdr:nvSpPr>
      <xdr:spPr>
        <a:xfrm>
          <a:off x="7888941" y="1736912"/>
          <a:ext cx="4067735" cy="2241177"/>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400">
              <a:latin typeface="HG丸ｺﾞｼｯｸM-PRO" panose="020F0600000000000000" pitchFamily="50" charset="-128"/>
              <a:ea typeface="HG丸ｺﾞｼｯｸM-PRO" panose="020F0600000000000000" pitchFamily="50" charset="-128"/>
            </a:rPr>
            <a:t>・青いセルは自動入力されます。</a:t>
          </a:r>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　（「入力」シートから転記されます。）</a:t>
          </a:r>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　直接入力しないようご注意ください。</a:t>
          </a:r>
          <a:endParaRPr kumimoji="1" lang="en-US" altLang="ja-JP" sz="1400">
            <a:latin typeface="HG丸ｺﾞｼｯｸM-PRO" panose="020F0600000000000000" pitchFamily="50" charset="-128"/>
            <a:ea typeface="HG丸ｺﾞｼｯｸM-PRO" panose="020F0600000000000000" pitchFamily="50" charset="-128"/>
          </a:endParaRPr>
        </a:p>
        <a:p>
          <a:pPr algn="l"/>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・実績報告書は、</a:t>
          </a:r>
          <a:r>
            <a:rPr kumimoji="1" lang="en-US" altLang="ja-JP" sz="1400" b="1" u="sng">
              <a:latin typeface="HG丸ｺﾞｼｯｸM-PRO" panose="020F0600000000000000" pitchFamily="50" charset="-128"/>
              <a:ea typeface="HG丸ｺﾞｼｯｸM-PRO" panose="020F0600000000000000" pitchFamily="50" charset="-128"/>
            </a:rPr>
            <a:t>Excel</a:t>
          </a:r>
          <a:r>
            <a:rPr kumimoji="1" lang="ja-JP" altLang="en-US" sz="1400" b="1" u="sng">
              <a:latin typeface="HG丸ｺﾞｼｯｸM-PRO" panose="020F0600000000000000" pitchFamily="50" charset="-128"/>
              <a:ea typeface="HG丸ｺﾞｼｯｸM-PRO" panose="020F0600000000000000" pitchFamily="50" charset="-128"/>
            </a:rPr>
            <a:t>のみの提出</a:t>
          </a:r>
          <a:r>
            <a:rPr kumimoji="1" lang="ja-JP" altLang="en-US" sz="1400">
              <a:latin typeface="HG丸ｺﾞｼｯｸM-PRO" panose="020F0600000000000000" pitchFamily="50" charset="-128"/>
              <a:ea typeface="HG丸ｺﾞｼｯｸM-PRO" panose="020F0600000000000000" pitchFamily="50" charset="-128"/>
            </a:rPr>
            <a:t>ですので、</a:t>
          </a:r>
        </a:p>
        <a:p>
          <a:pPr algn="l"/>
          <a:r>
            <a:rPr kumimoji="1" lang="ja-JP" altLang="en-US" sz="1400">
              <a:latin typeface="HG丸ｺﾞｼｯｸM-PRO" panose="020F0600000000000000" pitchFamily="50" charset="-128"/>
              <a:ea typeface="HG丸ｺﾞｼｯｸM-PRO" panose="020F0600000000000000" pitchFamily="50" charset="-128"/>
            </a:rPr>
            <a:t>　</a:t>
          </a:r>
          <a:r>
            <a:rPr kumimoji="1" lang="ja-JP" altLang="en-US" sz="1400" b="1" u="sng">
              <a:latin typeface="HG丸ｺﾞｼｯｸM-PRO" panose="020F0600000000000000" pitchFamily="50" charset="-128"/>
              <a:ea typeface="HG丸ｺﾞｼｯｸM-PRO" panose="020F0600000000000000" pitchFamily="50" charset="-128"/>
            </a:rPr>
            <a:t>紙での出力は不要</a:t>
          </a:r>
          <a:r>
            <a:rPr kumimoji="1" lang="ja-JP" altLang="en-US" sz="1400">
              <a:latin typeface="HG丸ｺﾞｼｯｸM-PRO" panose="020F0600000000000000" pitchFamily="50" charset="-128"/>
              <a:ea typeface="HG丸ｺﾞｼｯｸM-PRO" panose="020F0600000000000000" pitchFamily="50" charset="-128"/>
            </a:rPr>
            <a:t>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33"/>
  <sheetViews>
    <sheetView tabSelected="1" view="pageBreakPreview" zoomScaleNormal="90" zoomScaleSheetLayoutView="100" workbookViewId="0">
      <selection activeCell="D3" sqref="D3:J3"/>
    </sheetView>
  </sheetViews>
  <sheetFormatPr defaultRowHeight="16.5" customHeight="1" x14ac:dyDescent="0.15"/>
  <cols>
    <col min="1" max="1" width="1.81640625" style="132" customWidth="1"/>
    <col min="2" max="2" width="2.81640625" style="132" customWidth="1"/>
    <col min="3" max="3" width="12.08984375" style="132" customWidth="1"/>
    <col min="4" max="10" width="5.7265625" style="132" customWidth="1"/>
    <col min="11" max="17" width="3.08984375" style="132" customWidth="1"/>
    <col min="18" max="18" width="14.7265625" style="132" customWidth="1"/>
    <col min="19" max="16384" width="8.7265625" style="132"/>
  </cols>
  <sheetData>
    <row r="1" spans="1:10" ht="16.5" customHeight="1" x14ac:dyDescent="0.15">
      <c r="A1" s="9" t="s">
        <v>53</v>
      </c>
      <c r="B1" s="9"/>
      <c r="C1" s="9"/>
      <c r="D1" s="9"/>
      <c r="E1" s="9"/>
      <c r="F1" s="9"/>
      <c r="G1" s="9"/>
      <c r="H1" s="9"/>
      <c r="I1" s="9"/>
      <c r="J1" s="9"/>
    </row>
    <row r="2" spans="1:10" ht="8.25" customHeight="1" x14ac:dyDescent="0.15"/>
    <row r="3" spans="1:10" ht="26.25" customHeight="1" x14ac:dyDescent="0.15">
      <c r="B3" s="196" t="s">
        <v>18</v>
      </c>
      <c r="C3" s="197"/>
      <c r="D3" s="199"/>
      <c r="E3" s="199"/>
      <c r="F3" s="199"/>
      <c r="G3" s="199"/>
      <c r="H3" s="199"/>
      <c r="I3" s="199"/>
      <c r="J3" s="199"/>
    </row>
    <row r="4" spans="1:10" ht="21.75" customHeight="1" x14ac:dyDescent="0.15">
      <c r="B4" s="157" t="s">
        <v>141</v>
      </c>
      <c r="C4" s="158"/>
      <c r="D4" s="138" t="s">
        <v>137</v>
      </c>
      <c r="E4" s="176"/>
      <c r="F4" s="176"/>
      <c r="G4" s="137" t="s">
        <v>138</v>
      </c>
      <c r="H4" s="174"/>
      <c r="I4" s="174"/>
      <c r="J4" s="175"/>
    </row>
    <row r="5" spans="1:10" ht="26.25" customHeight="1" x14ac:dyDescent="0.15">
      <c r="B5" s="161"/>
      <c r="C5" s="162"/>
      <c r="D5" s="198"/>
      <c r="E5" s="198"/>
      <c r="F5" s="198"/>
      <c r="G5" s="198"/>
      <c r="H5" s="198"/>
      <c r="I5" s="198"/>
      <c r="J5" s="198"/>
    </row>
    <row r="6" spans="1:10" ht="26.25" customHeight="1" x14ac:dyDescent="0.15">
      <c r="B6" s="196" t="s">
        <v>3</v>
      </c>
      <c r="C6" s="197"/>
      <c r="D6" s="198"/>
      <c r="E6" s="198"/>
      <c r="F6" s="198"/>
      <c r="G6" s="198"/>
      <c r="H6" s="198"/>
      <c r="I6" s="198"/>
      <c r="J6" s="198"/>
    </row>
    <row r="7" spans="1:10" ht="26.25" customHeight="1" x14ac:dyDescent="0.15">
      <c r="B7" s="196" t="s">
        <v>4</v>
      </c>
      <c r="C7" s="197"/>
      <c r="D7" s="200"/>
      <c r="E7" s="200"/>
      <c r="F7" s="200"/>
      <c r="G7" s="200"/>
      <c r="H7" s="200"/>
      <c r="I7" s="200"/>
      <c r="J7" s="200"/>
    </row>
    <row r="8" spans="1:10" ht="16.5" customHeight="1" x14ac:dyDescent="0.15">
      <c r="A8" s="133"/>
      <c r="B8" s="134"/>
      <c r="C8" s="134"/>
      <c r="D8" s="134"/>
      <c r="E8" s="134"/>
      <c r="F8" s="134"/>
      <c r="G8" s="134"/>
      <c r="H8" s="134"/>
      <c r="I8" s="134"/>
      <c r="J8" s="135"/>
    </row>
    <row r="9" spans="1:10" ht="26.25" customHeight="1" x14ac:dyDescent="0.15">
      <c r="B9" s="196" t="s">
        <v>140</v>
      </c>
      <c r="C9" s="197"/>
      <c r="D9" s="198"/>
      <c r="E9" s="198"/>
      <c r="F9" s="198"/>
      <c r="G9" s="198"/>
      <c r="H9" s="198"/>
      <c r="I9" s="198"/>
      <c r="J9" s="198"/>
    </row>
    <row r="10" spans="1:10" ht="26.25" customHeight="1" x14ac:dyDescent="0.15">
      <c r="B10" s="196" t="s">
        <v>139</v>
      </c>
      <c r="C10" s="197"/>
      <c r="D10" s="198"/>
      <c r="E10" s="198"/>
      <c r="F10" s="198"/>
      <c r="G10" s="198"/>
      <c r="H10" s="198"/>
      <c r="I10" s="198"/>
      <c r="J10" s="198"/>
    </row>
    <row r="11" spans="1:10" ht="26.25" customHeight="1" x14ac:dyDescent="0.15">
      <c r="B11" s="196" t="s">
        <v>68</v>
      </c>
      <c r="C11" s="197"/>
      <c r="D11" s="198"/>
      <c r="E11" s="198"/>
      <c r="F11" s="198"/>
      <c r="G11" s="198"/>
      <c r="H11" s="198"/>
      <c r="I11" s="198"/>
      <c r="J11" s="198"/>
    </row>
    <row r="12" spans="1:10" ht="26.25" customHeight="1" x14ac:dyDescent="0.15">
      <c r="B12" s="196" t="s">
        <v>69</v>
      </c>
      <c r="C12" s="197"/>
      <c r="D12" s="198"/>
      <c r="E12" s="198"/>
      <c r="F12" s="198"/>
      <c r="G12" s="198"/>
      <c r="H12" s="198"/>
      <c r="I12" s="198"/>
      <c r="J12" s="198"/>
    </row>
    <row r="13" spans="1:10" ht="16.5" customHeight="1" x14ac:dyDescent="0.15">
      <c r="A13" s="133"/>
      <c r="B13" s="134"/>
      <c r="C13" s="134"/>
      <c r="D13" s="134"/>
      <c r="E13" s="134"/>
      <c r="F13" s="134"/>
      <c r="G13" s="134"/>
      <c r="H13" s="134"/>
      <c r="I13" s="134"/>
      <c r="J13" s="135"/>
    </row>
    <row r="14" spans="1:10" ht="30" customHeight="1" x14ac:dyDescent="0.15">
      <c r="B14" s="157" t="s">
        <v>134</v>
      </c>
      <c r="C14" s="158"/>
      <c r="D14" s="163" t="s">
        <v>135</v>
      </c>
      <c r="E14" s="164"/>
      <c r="F14" s="164"/>
      <c r="G14" s="164"/>
      <c r="H14" s="165" t="s">
        <v>143</v>
      </c>
      <c r="I14" s="166"/>
      <c r="J14" s="167"/>
    </row>
    <row r="15" spans="1:10" ht="17.25" customHeight="1" x14ac:dyDescent="0.15">
      <c r="B15" s="159"/>
      <c r="C15" s="160"/>
      <c r="D15" s="168" t="s">
        <v>136</v>
      </c>
      <c r="E15" s="169"/>
      <c r="F15" s="169"/>
      <c r="G15" s="169"/>
      <c r="H15" s="169"/>
      <c r="I15" s="169"/>
      <c r="J15" s="170"/>
    </row>
    <row r="16" spans="1:10" ht="24" customHeight="1" x14ac:dyDescent="0.15">
      <c r="B16" s="159"/>
      <c r="C16" s="160"/>
      <c r="D16" s="138" t="s">
        <v>137</v>
      </c>
      <c r="E16" s="176"/>
      <c r="F16" s="176"/>
      <c r="G16" s="137" t="s">
        <v>138</v>
      </c>
      <c r="H16" s="174"/>
      <c r="I16" s="174"/>
      <c r="J16" s="175"/>
    </row>
    <row r="17" spans="2:19" ht="24" customHeight="1" x14ac:dyDescent="0.15">
      <c r="B17" s="161"/>
      <c r="C17" s="162"/>
      <c r="D17" s="171"/>
      <c r="E17" s="172"/>
      <c r="F17" s="172"/>
      <c r="G17" s="172"/>
      <c r="H17" s="172"/>
      <c r="I17" s="172"/>
      <c r="J17" s="173"/>
    </row>
    <row r="18" spans="2:19" ht="16.5" customHeight="1" x14ac:dyDescent="0.15">
      <c r="B18" s="135"/>
      <c r="C18" s="134"/>
      <c r="D18" s="134"/>
      <c r="E18" s="134"/>
      <c r="F18" s="134"/>
      <c r="G18" s="134"/>
      <c r="H18" s="134"/>
      <c r="I18" s="134"/>
      <c r="J18" s="134"/>
      <c r="K18" s="133"/>
    </row>
    <row r="19" spans="2:19" ht="29.25" customHeight="1" x14ac:dyDescent="0.15">
      <c r="B19" s="177" t="s">
        <v>65</v>
      </c>
      <c r="C19" s="177"/>
      <c r="D19" s="194"/>
      <c r="E19" s="195"/>
      <c r="F19" s="192"/>
      <c r="G19" s="193"/>
      <c r="H19" s="190"/>
      <c r="I19" s="191"/>
      <c r="J19" s="63" t="s">
        <v>64</v>
      </c>
    </row>
    <row r="20" spans="2:19" ht="26.25" customHeight="1" x14ac:dyDescent="0.15">
      <c r="B20" s="189" t="s">
        <v>67</v>
      </c>
      <c r="C20" s="189"/>
      <c r="D20" s="178"/>
      <c r="E20" s="179"/>
      <c r="F20" s="179"/>
      <c r="G20" s="179"/>
      <c r="H20" s="179"/>
      <c r="I20" s="179"/>
      <c r="J20" s="180"/>
    </row>
    <row r="21" spans="2:19" ht="26.25" customHeight="1" x14ac:dyDescent="0.15">
      <c r="B21" s="189" t="s">
        <v>66</v>
      </c>
      <c r="C21" s="189"/>
      <c r="D21" s="136"/>
      <c r="E21" s="136"/>
      <c r="F21" s="136"/>
      <c r="G21" s="136"/>
      <c r="H21" s="136"/>
      <c r="I21" s="136"/>
      <c r="J21" s="136"/>
    </row>
    <row r="22" spans="2:19" ht="24" customHeight="1" x14ac:dyDescent="0.15">
      <c r="B22" s="188" t="s">
        <v>60</v>
      </c>
      <c r="C22" s="188"/>
      <c r="D22" s="181"/>
      <c r="E22" s="182"/>
      <c r="F22" s="182"/>
      <c r="G22" s="182"/>
      <c r="H22" s="182"/>
      <c r="I22" s="182"/>
      <c r="J22" s="183"/>
    </row>
    <row r="23" spans="2:19" ht="29.25" customHeight="1" x14ac:dyDescent="0.15">
      <c r="B23" s="187" t="s">
        <v>63</v>
      </c>
      <c r="C23" s="187"/>
      <c r="D23" s="184"/>
      <c r="E23" s="185"/>
      <c r="F23" s="185"/>
      <c r="G23" s="185"/>
      <c r="H23" s="185"/>
      <c r="I23" s="185"/>
      <c r="J23" s="186"/>
    </row>
    <row r="28" spans="2:19" ht="16.5" customHeight="1" x14ac:dyDescent="0.15">
      <c r="H28" s="62"/>
      <c r="S28" s="62" t="s">
        <v>55</v>
      </c>
    </row>
    <row r="29" spans="2:19" ht="16.5" customHeight="1" x14ac:dyDescent="0.15">
      <c r="H29" s="62"/>
      <c r="S29" s="62" t="s">
        <v>56</v>
      </c>
    </row>
    <row r="30" spans="2:19" ht="16.5" customHeight="1" x14ac:dyDescent="0.15">
      <c r="S30" s="62" t="s">
        <v>57</v>
      </c>
    </row>
    <row r="31" spans="2:19" ht="16.5" customHeight="1" x14ac:dyDescent="0.15">
      <c r="S31" s="62" t="s">
        <v>58</v>
      </c>
    </row>
    <row r="32" spans="2:19" ht="16.5" customHeight="1" x14ac:dyDescent="0.15">
      <c r="S32" s="62" t="s">
        <v>59</v>
      </c>
    </row>
    <row r="33" spans="19:19" ht="16.5" customHeight="1" x14ac:dyDescent="0.15">
      <c r="S33" s="62" t="s">
        <v>62</v>
      </c>
    </row>
  </sheetData>
  <mergeCells count="36">
    <mergeCell ref="B12:C12"/>
    <mergeCell ref="D12:J12"/>
    <mergeCell ref="B7:C7"/>
    <mergeCell ref="B10:C10"/>
    <mergeCell ref="B11:C11"/>
    <mergeCell ref="D7:J7"/>
    <mergeCell ref="D11:J11"/>
    <mergeCell ref="D10:J10"/>
    <mergeCell ref="B9:C9"/>
    <mergeCell ref="D9:J9"/>
    <mergeCell ref="B3:C3"/>
    <mergeCell ref="B6:C6"/>
    <mergeCell ref="D6:J6"/>
    <mergeCell ref="D5:J5"/>
    <mergeCell ref="D3:J3"/>
    <mergeCell ref="B4:C5"/>
    <mergeCell ref="E4:F4"/>
    <mergeCell ref="H4:J4"/>
    <mergeCell ref="B19:C19"/>
    <mergeCell ref="D20:J20"/>
    <mergeCell ref="D22:J22"/>
    <mergeCell ref="D23:J23"/>
    <mergeCell ref="B23:C23"/>
    <mergeCell ref="B22:C22"/>
    <mergeCell ref="B21:C21"/>
    <mergeCell ref="B20:C20"/>
    <mergeCell ref="H19:I19"/>
    <mergeCell ref="F19:G19"/>
    <mergeCell ref="D19:E19"/>
    <mergeCell ref="B14:C17"/>
    <mergeCell ref="D14:G14"/>
    <mergeCell ref="H14:J14"/>
    <mergeCell ref="D15:J15"/>
    <mergeCell ref="D17:J17"/>
    <mergeCell ref="H16:J16"/>
    <mergeCell ref="E16:F16"/>
  </mergeCells>
  <phoneticPr fontId="3"/>
  <dataValidations count="4">
    <dataValidation type="list" allowBlank="1" showInputMessage="1" showErrorMessage="1" sqref="D20:J20">
      <formula1>"普通,当座,貯蓄,その他"</formula1>
    </dataValidation>
    <dataValidation type="list" allowBlank="1" showInputMessage="1" showErrorMessage="1" sqref="F19:G19">
      <formula1>$S$28:$S$33</formula1>
    </dataValidation>
    <dataValidation type="list" allowBlank="1" showInputMessage="1" showErrorMessage="1" sqref="H14:J14">
      <formula1>"同じ,異なる"</formula1>
    </dataValidation>
    <dataValidation type="whole" allowBlank="1" showInputMessage="1" showErrorMessage="1" sqref="E4:F4 H4:J4">
      <formula1>0</formula1>
      <formula2>9999</formula2>
    </dataValidation>
  </dataValidations>
  <pageMargins left="0.7" right="0.7" top="0.75" bottom="0.75" header="0.3" footer="0.3"/>
  <pageSetup paperSize="9" scale="8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view="pageBreakPreview" zoomScale="85" zoomScaleNormal="100" zoomScaleSheetLayoutView="85" workbookViewId="0">
      <selection activeCell="Q25" sqref="Q25"/>
    </sheetView>
  </sheetViews>
  <sheetFormatPr defaultRowHeight="13.5" x14ac:dyDescent="0.15"/>
  <cols>
    <col min="1" max="2" width="2.1796875" style="75" customWidth="1"/>
    <col min="3" max="3" width="6.54296875" style="75" customWidth="1"/>
    <col min="4" max="4" width="3.36328125" style="75" bestFit="1" customWidth="1"/>
    <col min="5" max="5" width="7.08984375" style="75" customWidth="1"/>
    <col min="6" max="12" width="5.36328125" style="75" customWidth="1"/>
    <col min="13" max="13" width="7.7265625" style="75" customWidth="1"/>
    <col min="14" max="15" width="4.453125" style="75" customWidth="1"/>
    <col min="16" max="16" width="8.7265625" style="59"/>
    <col min="17" max="17" width="22" style="59" customWidth="1"/>
    <col min="18" max="16384" width="8.7265625" style="59"/>
  </cols>
  <sheetData>
    <row r="1" spans="1:15" x14ac:dyDescent="0.15">
      <c r="O1" s="59"/>
    </row>
    <row r="2" spans="1:15" x14ac:dyDescent="0.15">
      <c r="A2" s="75" t="s">
        <v>123</v>
      </c>
      <c r="O2" s="59"/>
    </row>
    <row r="3" spans="1:15" ht="21" customHeight="1" x14ac:dyDescent="0.15">
      <c r="A3" s="76"/>
      <c r="B3" s="76"/>
      <c r="C3" s="76"/>
      <c r="D3" s="76"/>
      <c r="E3" s="76"/>
      <c r="F3" s="76"/>
      <c r="G3" s="76"/>
      <c r="H3" s="76"/>
      <c r="I3" s="76"/>
      <c r="J3" s="76"/>
      <c r="K3" s="76"/>
      <c r="L3" s="274" t="s">
        <v>77</v>
      </c>
      <c r="M3" s="274"/>
      <c r="N3" s="274"/>
      <c r="O3" s="59"/>
    </row>
    <row r="4" spans="1:15" ht="20.25" customHeight="1" x14ac:dyDescent="0.15">
      <c r="A4" s="76" t="s">
        <v>0</v>
      </c>
      <c r="B4" s="76"/>
      <c r="C4" s="76"/>
      <c r="D4" s="76"/>
      <c r="E4" s="76"/>
      <c r="F4" s="76"/>
      <c r="G4" s="76"/>
      <c r="H4" s="76"/>
      <c r="I4" s="76"/>
      <c r="J4" s="76"/>
      <c r="K4" s="76"/>
      <c r="L4" s="76"/>
      <c r="M4" s="76"/>
      <c r="N4" s="76"/>
      <c r="O4" s="59"/>
    </row>
    <row r="5" spans="1:15" ht="14.25" x14ac:dyDescent="0.15">
      <c r="A5" s="76"/>
      <c r="B5" s="76"/>
      <c r="C5" s="76"/>
      <c r="D5" s="76"/>
      <c r="E5" s="76"/>
      <c r="F5" s="76"/>
      <c r="G5" s="76"/>
      <c r="H5" s="76"/>
      <c r="I5" s="76"/>
      <c r="J5" s="76" t="s">
        <v>1</v>
      </c>
      <c r="K5" s="76"/>
      <c r="L5" s="76"/>
      <c r="M5" s="76"/>
      <c r="N5" s="76"/>
      <c r="O5" s="59"/>
    </row>
    <row r="6" spans="1:15" ht="18" customHeight="1" x14ac:dyDescent="0.15">
      <c r="A6" s="76"/>
      <c r="B6" s="76"/>
      <c r="C6" s="76"/>
      <c r="D6" s="76"/>
      <c r="E6" s="76"/>
      <c r="F6" s="76"/>
      <c r="G6" s="76"/>
      <c r="H6" s="76"/>
      <c r="I6" s="76"/>
      <c r="J6" s="76" t="s">
        <v>2</v>
      </c>
      <c r="K6" s="76"/>
      <c r="L6" s="76"/>
      <c r="M6" s="76"/>
      <c r="N6" s="76"/>
      <c r="O6" s="59"/>
    </row>
    <row r="7" spans="1:15" ht="36.75" customHeight="1" x14ac:dyDescent="0.15">
      <c r="A7" s="76"/>
      <c r="B7" s="76"/>
      <c r="C7" s="76"/>
      <c r="D7" s="76"/>
      <c r="E7" s="76"/>
      <c r="F7" s="76"/>
      <c r="G7" s="76"/>
      <c r="H7" s="76"/>
      <c r="I7" s="76"/>
      <c r="J7" s="76"/>
      <c r="K7" s="226" t="str">
        <f>IF(【共通】入力!$D$5="","",【共通】入力!$D$5)</f>
        <v/>
      </c>
      <c r="L7" s="226"/>
      <c r="M7" s="226"/>
      <c r="N7" s="226"/>
      <c r="O7" s="59"/>
    </row>
    <row r="8" spans="1:15" ht="11.25" customHeight="1" x14ac:dyDescent="0.15">
      <c r="A8" s="76"/>
      <c r="B8" s="76"/>
      <c r="C8" s="76"/>
      <c r="D8" s="76"/>
      <c r="E8" s="76"/>
      <c r="F8" s="76"/>
      <c r="G8" s="76"/>
      <c r="H8" s="76"/>
      <c r="I8" s="76"/>
      <c r="J8" s="77"/>
      <c r="K8" s="77"/>
      <c r="L8" s="77"/>
      <c r="M8" s="77"/>
      <c r="N8" s="77"/>
      <c r="O8" s="59"/>
    </row>
    <row r="9" spans="1:15" ht="18" customHeight="1" x14ac:dyDescent="0.15">
      <c r="A9" s="76"/>
      <c r="B9" s="76"/>
      <c r="C9" s="76"/>
      <c r="D9" s="76"/>
      <c r="E9" s="76"/>
      <c r="F9" s="76"/>
      <c r="G9" s="76"/>
      <c r="H9" s="76"/>
      <c r="I9" s="76"/>
      <c r="J9" s="78" t="s">
        <v>3</v>
      </c>
      <c r="K9" s="78"/>
      <c r="L9" s="77"/>
      <c r="M9" s="77"/>
      <c r="N9" s="77"/>
      <c r="O9" s="59"/>
    </row>
    <row r="10" spans="1:15" ht="22.5" customHeight="1" x14ac:dyDescent="0.15">
      <c r="A10" s="76"/>
      <c r="B10" s="76"/>
      <c r="C10" s="76"/>
      <c r="D10" s="76"/>
      <c r="E10" s="76"/>
      <c r="F10" s="76"/>
      <c r="G10" s="76"/>
      <c r="H10" s="76"/>
      <c r="I10" s="76"/>
      <c r="J10" s="76"/>
      <c r="K10" s="227" t="str">
        <f>IF(【共通】入力!$D$6="","",【共通】入力!$D$6)</f>
        <v/>
      </c>
      <c r="L10" s="227"/>
      <c r="M10" s="227"/>
      <c r="N10" s="227"/>
      <c r="O10" s="59"/>
    </row>
    <row r="11" spans="1:15" ht="11.25" customHeight="1" x14ac:dyDescent="0.15">
      <c r="A11" s="76"/>
      <c r="B11" s="76"/>
      <c r="C11" s="76"/>
      <c r="D11" s="76"/>
      <c r="E11" s="76"/>
      <c r="F11" s="76"/>
      <c r="G11" s="76"/>
      <c r="H11" s="76"/>
      <c r="I11" s="76"/>
      <c r="J11" s="77"/>
      <c r="K11" s="77"/>
      <c r="L11" s="77"/>
      <c r="M11" s="77"/>
      <c r="N11" s="77"/>
      <c r="O11" s="59"/>
    </row>
    <row r="12" spans="1:15" ht="18" customHeight="1" x14ac:dyDescent="0.15">
      <c r="A12" s="76"/>
      <c r="B12" s="76"/>
      <c r="C12" s="76"/>
      <c r="D12" s="76"/>
      <c r="E12" s="76"/>
      <c r="F12" s="76"/>
      <c r="G12" s="76"/>
      <c r="H12" s="76"/>
      <c r="I12" s="76"/>
      <c r="J12" s="78" t="s">
        <v>4</v>
      </c>
      <c r="K12" s="78"/>
      <c r="L12" s="77"/>
      <c r="M12" s="77"/>
      <c r="N12" s="77"/>
      <c r="O12" s="59"/>
    </row>
    <row r="13" spans="1:15" ht="22.5" customHeight="1" x14ac:dyDescent="0.15">
      <c r="A13" s="76"/>
      <c r="B13" s="76"/>
      <c r="C13" s="76"/>
      <c r="D13" s="76"/>
      <c r="E13" s="76"/>
      <c r="F13" s="76"/>
      <c r="G13" s="76"/>
      <c r="H13" s="76"/>
      <c r="I13" s="76"/>
      <c r="J13" s="76"/>
      <c r="K13" s="227" t="str">
        <f>IF(【共通】入力!$D$7="","",【共通】入力!$D$7)</f>
        <v/>
      </c>
      <c r="L13" s="227"/>
      <c r="M13" s="227"/>
      <c r="N13" s="126"/>
      <c r="O13" s="59"/>
    </row>
    <row r="14" spans="1:15" ht="18" customHeight="1" x14ac:dyDescent="0.15">
      <c r="A14" s="76"/>
      <c r="B14" s="76"/>
      <c r="C14" s="76"/>
      <c r="D14" s="76"/>
      <c r="E14" s="76"/>
      <c r="F14" s="76"/>
      <c r="G14" s="76"/>
      <c r="H14" s="76"/>
      <c r="I14" s="76"/>
      <c r="J14" s="76"/>
      <c r="K14" s="76"/>
      <c r="L14" s="76"/>
      <c r="M14" s="228"/>
      <c r="N14" s="228"/>
      <c r="O14" s="59"/>
    </row>
    <row r="15" spans="1:15" ht="25.5" customHeight="1" x14ac:dyDescent="0.15">
      <c r="A15" s="224" t="s">
        <v>94</v>
      </c>
      <c r="B15" s="224"/>
      <c r="C15" s="224"/>
      <c r="D15" s="224"/>
      <c r="E15" s="224"/>
      <c r="F15" s="224"/>
      <c r="G15" s="224"/>
      <c r="H15" s="224"/>
      <c r="I15" s="224"/>
      <c r="J15" s="224"/>
      <c r="K15" s="224"/>
      <c r="L15" s="224"/>
      <c r="M15" s="224"/>
      <c r="N15" s="224"/>
      <c r="O15" s="59"/>
    </row>
    <row r="16" spans="1:15" ht="21.75" customHeight="1" x14ac:dyDescent="0.15">
      <c r="A16" s="82"/>
      <c r="B16" s="82"/>
      <c r="C16" s="82"/>
      <c r="D16" s="82"/>
      <c r="E16" s="82"/>
      <c r="F16" s="82"/>
      <c r="G16" s="82"/>
      <c r="H16" s="82"/>
      <c r="I16" s="82"/>
      <c r="J16" s="82"/>
      <c r="K16" s="82"/>
      <c r="L16" s="82"/>
      <c r="M16" s="82"/>
      <c r="N16" s="80"/>
      <c r="O16" s="59"/>
    </row>
    <row r="17" spans="1:15" ht="18" customHeight="1" x14ac:dyDescent="0.15">
      <c r="A17" s="276" t="s">
        <v>124</v>
      </c>
      <c r="B17" s="276"/>
      <c r="C17" s="276"/>
      <c r="D17" s="276"/>
      <c r="E17" s="276"/>
      <c r="F17" s="277" t="s">
        <v>125</v>
      </c>
      <c r="G17" s="277"/>
      <c r="H17" s="277"/>
      <c r="I17" s="277"/>
      <c r="J17" s="277"/>
      <c r="K17" s="277"/>
      <c r="L17" s="277"/>
      <c r="M17" s="277"/>
      <c r="N17" s="277"/>
      <c r="O17" s="59"/>
    </row>
    <row r="18" spans="1:15" ht="18" customHeight="1" x14ac:dyDescent="0.15">
      <c r="A18" s="278" t="s">
        <v>126</v>
      </c>
      <c r="B18" s="278"/>
      <c r="C18" s="278"/>
      <c r="D18" s="278"/>
      <c r="E18" s="278"/>
      <c r="F18" s="278"/>
      <c r="G18" s="278"/>
      <c r="H18" s="278"/>
      <c r="I18" s="278"/>
      <c r="J18" s="278"/>
      <c r="K18" s="278"/>
      <c r="L18" s="278"/>
      <c r="M18" s="278"/>
      <c r="N18" s="278"/>
      <c r="O18" s="59"/>
    </row>
    <row r="19" spans="1:15" ht="21.75" customHeight="1" x14ac:dyDescent="0.15">
      <c r="A19" s="69"/>
      <c r="B19" s="69"/>
      <c r="C19" s="69" t="s">
        <v>127</v>
      </c>
      <c r="D19" s="69"/>
      <c r="E19" s="69"/>
      <c r="F19" s="69"/>
      <c r="G19" s="69"/>
      <c r="H19" s="69"/>
      <c r="I19" s="69"/>
      <c r="J19" s="69"/>
      <c r="K19" s="69"/>
      <c r="L19" s="69"/>
      <c r="M19" s="85"/>
      <c r="N19" s="83"/>
      <c r="O19" s="59"/>
    </row>
    <row r="20" spans="1:15" ht="21" customHeight="1" x14ac:dyDescent="0.15">
      <c r="A20" s="278" t="s">
        <v>82</v>
      </c>
      <c r="B20" s="278"/>
      <c r="C20" s="278"/>
      <c r="D20" s="278"/>
      <c r="E20" s="278"/>
      <c r="F20" s="278"/>
      <c r="G20" s="278"/>
      <c r="H20" s="278"/>
      <c r="I20" s="278"/>
      <c r="J20" s="278"/>
      <c r="K20" s="278"/>
      <c r="L20" s="278"/>
      <c r="M20" s="278"/>
      <c r="N20" s="278"/>
      <c r="O20" s="59"/>
    </row>
    <row r="21" spans="1:15" ht="21.75" customHeight="1" x14ac:dyDescent="0.15">
      <c r="A21" s="74"/>
      <c r="B21" s="74"/>
      <c r="C21" s="74"/>
      <c r="D21" s="74"/>
      <c r="E21" s="74"/>
      <c r="F21" s="74"/>
      <c r="G21" s="74"/>
      <c r="H21" s="74"/>
      <c r="I21" s="74"/>
      <c r="J21" s="74"/>
      <c r="K21" s="74"/>
      <c r="L21" s="74"/>
      <c r="M21" s="83"/>
      <c r="N21" s="83"/>
      <c r="O21" s="59"/>
    </row>
    <row r="22" spans="1:15" ht="9.75" customHeight="1" x14ac:dyDescent="0.15">
      <c r="A22" s="69"/>
      <c r="B22" s="69"/>
      <c r="C22" s="69"/>
      <c r="D22" s="69"/>
      <c r="E22" s="69"/>
      <c r="F22" s="69"/>
      <c r="G22" s="69"/>
      <c r="H22" s="69"/>
      <c r="I22" s="69"/>
      <c r="J22" s="69"/>
      <c r="K22" s="69"/>
      <c r="L22" s="69"/>
      <c r="M22" s="83"/>
      <c r="N22" s="83"/>
      <c r="O22" s="59"/>
    </row>
    <row r="23" spans="1:15" ht="18.75" customHeight="1" x14ac:dyDescent="0.15">
      <c r="A23" s="69" t="s">
        <v>99</v>
      </c>
      <c r="B23" s="69"/>
      <c r="C23" s="69"/>
      <c r="D23" s="69"/>
      <c r="E23" s="69"/>
      <c r="F23" s="279"/>
      <c r="G23" s="279"/>
      <c r="H23" s="279"/>
      <c r="I23" s="279"/>
      <c r="J23" s="279"/>
      <c r="K23" s="279"/>
      <c r="L23" s="279"/>
      <c r="M23" s="279"/>
      <c r="N23" s="83"/>
      <c r="O23" s="59"/>
    </row>
    <row r="24" spans="1:15" ht="18.75" customHeight="1" x14ac:dyDescent="0.15">
      <c r="A24" s="69"/>
      <c r="B24" s="69"/>
      <c r="C24" s="69"/>
      <c r="D24" s="69"/>
      <c r="E24" s="69"/>
      <c r="F24" s="69"/>
      <c r="G24" s="69"/>
      <c r="H24" s="69"/>
      <c r="I24" s="69"/>
      <c r="J24" s="69"/>
      <c r="K24" s="69"/>
      <c r="L24" s="69"/>
      <c r="M24" s="83"/>
      <c r="N24" s="83"/>
      <c r="O24" s="59"/>
    </row>
    <row r="25" spans="1:15" ht="34.5" customHeight="1" x14ac:dyDescent="0.15">
      <c r="A25" s="277" t="s">
        <v>84</v>
      </c>
      <c r="B25" s="277"/>
      <c r="C25" s="277"/>
      <c r="D25" s="277"/>
      <c r="E25" s="277"/>
      <c r="F25" s="277"/>
      <c r="G25" s="277"/>
      <c r="H25" s="277"/>
      <c r="I25" s="277"/>
      <c r="J25" s="277"/>
      <c r="K25" s="277"/>
      <c r="L25" s="277"/>
      <c r="M25" s="277"/>
      <c r="N25" s="277"/>
      <c r="O25" s="59"/>
    </row>
    <row r="26" spans="1:15" ht="18.75" customHeight="1" x14ac:dyDescent="0.15">
      <c r="A26" s="69"/>
      <c r="B26" s="69"/>
      <c r="C26" s="69"/>
      <c r="D26" s="69"/>
      <c r="E26" s="69"/>
      <c r="F26" s="69"/>
      <c r="G26" s="70" t="s">
        <v>81</v>
      </c>
      <c r="H26" s="280" t="str">
        <f>'5号実績報告'!$K$21</f>
        <v/>
      </c>
      <c r="I26" s="280"/>
      <c r="J26" s="70" t="s">
        <v>80</v>
      </c>
      <c r="K26" s="69"/>
      <c r="L26" s="69"/>
      <c r="M26" s="97"/>
      <c r="N26" s="97"/>
      <c r="O26" s="59"/>
    </row>
    <row r="27" spans="1:15" ht="18.75" customHeight="1" x14ac:dyDescent="0.15">
      <c r="A27" s="69"/>
      <c r="B27" s="69"/>
      <c r="C27" s="69"/>
      <c r="D27" s="69"/>
      <c r="E27" s="69"/>
      <c r="F27" s="69"/>
      <c r="G27" s="69"/>
      <c r="H27" s="69"/>
      <c r="I27" s="69"/>
      <c r="J27" s="69"/>
      <c r="K27" s="69"/>
      <c r="L27" s="69"/>
      <c r="M27" s="83"/>
      <c r="N27" s="104"/>
      <c r="O27" s="59"/>
    </row>
    <row r="28" spans="1:15" ht="34.5" customHeight="1" x14ac:dyDescent="0.15">
      <c r="A28" s="277" t="s">
        <v>85</v>
      </c>
      <c r="B28" s="277"/>
      <c r="C28" s="277"/>
      <c r="D28" s="277"/>
      <c r="E28" s="277"/>
      <c r="F28" s="277"/>
      <c r="G28" s="277"/>
      <c r="H28" s="277"/>
      <c r="I28" s="277"/>
      <c r="J28" s="277"/>
      <c r="K28" s="277"/>
      <c r="L28" s="277"/>
      <c r="M28" s="277"/>
      <c r="N28" s="277"/>
      <c r="O28" s="59"/>
    </row>
    <row r="29" spans="1:15" ht="18.75" customHeight="1" x14ac:dyDescent="0.15">
      <c r="A29" s="69"/>
      <c r="B29" s="69"/>
      <c r="C29" s="69"/>
      <c r="D29" s="69"/>
      <c r="E29" s="69"/>
      <c r="F29" s="69"/>
      <c r="G29" s="70" t="s">
        <v>81</v>
      </c>
      <c r="H29" s="281"/>
      <c r="I29" s="281"/>
      <c r="J29" s="70" t="s">
        <v>80</v>
      </c>
      <c r="K29" s="69"/>
      <c r="L29" s="69"/>
      <c r="M29" s="83"/>
      <c r="N29" s="104"/>
      <c r="O29" s="59"/>
    </row>
    <row r="30" spans="1:15" ht="18.75" customHeight="1" x14ac:dyDescent="0.15">
      <c r="A30" s="69"/>
      <c r="B30" s="69"/>
      <c r="C30" s="69"/>
      <c r="D30" s="69"/>
      <c r="E30" s="69"/>
      <c r="F30" s="69"/>
      <c r="G30" s="69"/>
      <c r="H30" s="69"/>
      <c r="I30" s="69"/>
      <c r="J30" s="69"/>
      <c r="K30" s="69"/>
      <c r="L30" s="69"/>
      <c r="M30" s="83"/>
      <c r="N30" s="104"/>
      <c r="O30" s="59"/>
    </row>
    <row r="31" spans="1:15" ht="18.75" customHeight="1" x14ac:dyDescent="0.15">
      <c r="A31" s="69" t="s">
        <v>79</v>
      </c>
      <c r="B31" s="69"/>
      <c r="C31" s="69"/>
      <c r="D31" s="69"/>
      <c r="E31" s="69"/>
      <c r="F31" s="69"/>
      <c r="G31" s="69"/>
      <c r="H31" s="69"/>
      <c r="I31" s="69"/>
      <c r="J31" s="69"/>
      <c r="K31" s="69"/>
      <c r="L31" s="69"/>
      <c r="M31" s="83"/>
      <c r="N31" s="104"/>
      <c r="O31" s="59"/>
    </row>
    <row r="32" spans="1:15" ht="34.5" customHeight="1" x14ac:dyDescent="0.15">
      <c r="A32" s="277" t="s">
        <v>95</v>
      </c>
      <c r="B32" s="277"/>
      <c r="C32" s="277"/>
      <c r="D32" s="277"/>
      <c r="E32" s="277"/>
      <c r="F32" s="277"/>
      <c r="G32" s="277"/>
      <c r="H32" s="277"/>
      <c r="I32" s="277"/>
      <c r="J32" s="277"/>
      <c r="K32" s="277"/>
      <c r="L32" s="277"/>
      <c r="M32" s="277"/>
      <c r="N32" s="277"/>
      <c r="O32" s="59"/>
    </row>
    <row r="33" spans="1:22" s="75" customFormat="1" ht="17.25" customHeight="1" x14ac:dyDescent="0.15">
      <c r="A33" s="76"/>
      <c r="B33" s="76"/>
      <c r="C33" s="229"/>
      <c r="D33" s="229"/>
      <c r="E33" s="229"/>
      <c r="F33" s="229"/>
      <c r="G33" s="229"/>
      <c r="H33" s="229"/>
      <c r="I33" s="229"/>
      <c r="J33" s="229"/>
      <c r="K33" s="229"/>
      <c r="L33" s="229"/>
      <c r="M33" s="229"/>
      <c r="N33" s="76"/>
    </row>
    <row r="34" spans="1:22" s="75" customFormat="1" ht="17.25" customHeight="1" x14ac:dyDescent="0.15">
      <c r="A34" s="76"/>
      <c r="B34" s="76"/>
      <c r="C34" s="229"/>
      <c r="D34" s="229"/>
      <c r="E34" s="229"/>
      <c r="F34" s="229"/>
      <c r="G34" s="229"/>
      <c r="H34" s="229"/>
      <c r="I34" s="229"/>
      <c r="J34" s="229"/>
      <c r="K34" s="229"/>
      <c r="L34" s="229"/>
      <c r="M34" s="229"/>
      <c r="N34" s="76"/>
    </row>
    <row r="35" spans="1:22" s="75" customFormat="1" ht="17.25" customHeight="1" x14ac:dyDescent="0.15">
      <c r="A35" s="76"/>
      <c r="B35" s="76"/>
      <c r="C35" s="229"/>
      <c r="D35" s="229"/>
      <c r="E35" s="229"/>
      <c r="F35" s="229"/>
      <c r="G35" s="229"/>
      <c r="H35" s="229"/>
      <c r="I35" s="229"/>
      <c r="J35" s="229"/>
      <c r="K35" s="229"/>
      <c r="L35" s="229"/>
      <c r="M35" s="229"/>
      <c r="N35" s="76"/>
    </row>
    <row r="36" spans="1:22" s="75" customFormat="1" ht="17.25" hidden="1" customHeight="1" x14ac:dyDescent="0.15">
      <c r="A36" s="76"/>
      <c r="B36" s="76"/>
      <c r="C36" s="275"/>
      <c r="D36" s="275"/>
      <c r="E36" s="275"/>
      <c r="F36" s="275"/>
      <c r="G36" s="275"/>
      <c r="H36" s="275"/>
      <c r="I36" s="275"/>
      <c r="J36" s="275"/>
      <c r="K36" s="275"/>
      <c r="L36" s="275"/>
      <c r="M36" s="275"/>
      <c r="N36" s="76"/>
      <c r="Q36" s="83" t="s">
        <v>86</v>
      </c>
      <c r="R36" s="93"/>
      <c r="S36" s="93"/>
      <c r="T36" s="93"/>
      <c r="U36" s="93"/>
      <c r="V36" s="93"/>
    </row>
    <row r="37" spans="1:22" s="75" customFormat="1" ht="17.25" hidden="1" customHeight="1" x14ac:dyDescent="0.15">
      <c r="A37" s="76"/>
      <c r="B37" s="76"/>
      <c r="C37" s="275"/>
      <c r="D37" s="275"/>
      <c r="E37" s="275"/>
      <c r="F37" s="275"/>
      <c r="G37" s="275"/>
      <c r="H37" s="275"/>
      <c r="I37" s="275"/>
      <c r="J37" s="275"/>
      <c r="K37" s="275"/>
      <c r="L37" s="275"/>
      <c r="M37" s="275"/>
      <c r="N37" s="76"/>
      <c r="Q37" s="78" t="s">
        <v>87</v>
      </c>
      <c r="R37" s="93"/>
      <c r="S37" s="60"/>
      <c r="T37" s="94"/>
    </row>
    <row r="38" spans="1:22" s="75" customFormat="1" ht="14.25" hidden="1" x14ac:dyDescent="0.15">
      <c r="A38" s="76"/>
      <c r="B38" s="76"/>
      <c r="C38" s="76"/>
      <c r="D38" s="76"/>
      <c r="E38" s="76"/>
      <c r="F38" s="76"/>
      <c r="G38" s="76"/>
      <c r="H38" s="76"/>
      <c r="I38" s="76"/>
      <c r="J38" s="76"/>
      <c r="K38" s="76"/>
      <c r="L38" s="76"/>
      <c r="M38" s="76"/>
      <c r="N38" s="76"/>
      <c r="Q38" s="78" t="s">
        <v>88</v>
      </c>
      <c r="R38" s="91"/>
      <c r="S38" s="91"/>
      <c r="T38" s="91"/>
      <c r="U38" s="91"/>
      <c r="V38" s="91"/>
    </row>
    <row r="39" spans="1:22" s="75" customFormat="1" ht="14.25" hidden="1" x14ac:dyDescent="0.15">
      <c r="A39" s="76"/>
      <c r="B39" s="76"/>
      <c r="C39" s="76"/>
      <c r="D39" s="76"/>
      <c r="E39" s="76"/>
      <c r="F39" s="76"/>
      <c r="G39" s="76"/>
      <c r="H39" s="76"/>
      <c r="I39" s="76"/>
      <c r="J39" s="76"/>
      <c r="K39" s="76"/>
      <c r="L39" s="76"/>
      <c r="M39" s="76"/>
      <c r="N39" s="76"/>
      <c r="Q39" s="78" t="s">
        <v>89</v>
      </c>
      <c r="R39" s="97"/>
      <c r="S39" s="60"/>
      <c r="T39" s="97"/>
    </row>
    <row r="40" spans="1:22" s="75" customFormat="1" ht="17.25" hidden="1" customHeight="1" x14ac:dyDescent="0.15">
      <c r="A40" s="76"/>
      <c r="B40" s="76"/>
      <c r="C40" s="229"/>
      <c r="D40" s="229"/>
      <c r="E40" s="229"/>
      <c r="F40" s="229"/>
      <c r="G40" s="229"/>
      <c r="H40" s="229"/>
      <c r="I40" s="229"/>
      <c r="J40" s="229"/>
      <c r="K40" s="229"/>
      <c r="L40" s="229"/>
      <c r="M40" s="229"/>
      <c r="N40" s="76"/>
      <c r="Q40" s="78" t="s">
        <v>90</v>
      </c>
      <c r="R40" s="91"/>
      <c r="S40" s="91"/>
      <c r="T40" s="91"/>
      <c r="U40" s="91"/>
      <c r="V40" s="91"/>
    </row>
    <row r="41" spans="1:22" s="75" customFormat="1" ht="17.25" hidden="1" customHeight="1" x14ac:dyDescent="0.15">
      <c r="A41" s="76"/>
      <c r="B41" s="76"/>
      <c r="C41" s="229"/>
      <c r="D41" s="229"/>
      <c r="E41" s="229"/>
      <c r="F41" s="229"/>
      <c r="G41" s="229"/>
      <c r="H41" s="229"/>
      <c r="I41" s="229"/>
      <c r="J41" s="229"/>
      <c r="K41" s="229"/>
      <c r="L41" s="229"/>
      <c r="M41" s="229"/>
      <c r="N41" s="76"/>
      <c r="Q41" s="78" t="s">
        <v>91</v>
      </c>
      <c r="R41" s="93"/>
      <c r="S41" s="60"/>
      <c r="T41" s="94"/>
    </row>
    <row r="42" spans="1:22" s="75" customFormat="1" ht="17.25" hidden="1" customHeight="1" x14ac:dyDescent="0.15">
      <c r="A42" s="76"/>
      <c r="B42" s="76"/>
      <c r="C42" s="275"/>
      <c r="D42" s="275"/>
      <c r="E42" s="275"/>
      <c r="F42" s="275"/>
      <c r="G42" s="275"/>
      <c r="H42" s="275"/>
      <c r="I42" s="275"/>
      <c r="J42" s="275"/>
      <c r="K42" s="275"/>
      <c r="L42" s="275"/>
      <c r="M42" s="275"/>
      <c r="N42" s="76"/>
      <c r="Q42" s="78" t="s">
        <v>92</v>
      </c>
      <c r="R42" s="91"/>
      <c r="S42" s="91"/>
      <c r="T42" s="91"/>
      <c r="U42" s="91"/>
      <c r="V42" s="91"/>
    </row>
    <row r="43" spans="1:22" s="75" customFormat="1" ht="17.25" hidden="1" customHeight="1" x14ac:dyDescent="0.15">
      <c r="A43" s="76"/>
      <c r="B43" s="76"/>
      <c r="C43" s="275"/>
      <c r="D43" s="275"/>
      <c r="E43" s="275"/>
      <c r="F43" s="275"/>
      <c r="G43" s="275"/>
      <c r="H43" s="275"/>
      <c r="I43" s="275"/>
      <c r="J43" s="275"/>
      <c r="K43" s="275"/>
      <c r="L43" s="275"/>
      <c r="M43" s="275"/>
      <c r="N43" s="76"/>
      <c r="Q43" s="78" t="s">
        <v>93</v>
      </c>
      <c r="R43" s="93"/>
      <c r="S43" s="60"/>
      <c r="T43" s="94"/>
    </row>
    <row r="44" spans="1:22" s="75" customFormat="1" ht="14.25" x14ac:dyDescent="0.15">
      <c r="A44" s="76"/>
      <c r="B44" s="76"/>
      <c r="C44" s="76"/>
      <c r="D44" s="76"/>
      <c r="E44" s="76"/>
      <c r="F44" s="76"/>
      <c r="G44" s="76"/>
      <c r="H44" s="76"/>
      <c r="I44" s="76"/>
      <c r="J44" s="76"/>
      <c r="K44" s="76"/>
      <c r="L44" s="76"/>
      <c r="M44" s="76"/>
      <c r="N44" s="76"/>
      <c r="Q44" s="59"/>
      <c r="R44" s="91"/>
      <c r="S44" s="91"/>
      <c r="T44" s="91"/>
      <c r="U44" s="91"/>
      <c r="V44" s="91"/>
    </row>
    <row r="45" spans="1:22" ht="14.25" x14ac:dyDescent="0.15">
      <c r="R45" s="97"/>
      <c r="S45" s="60"/>
      <c r="T45" s="97"/>
      <c r="U45" s="75"/>
      <c r="V45" s="75"/>
    </row>
    <row r="46" spans="1:22" ht="14.25" x14ac:dyDescent="0.15">
      <c r="R46" s="91"/>
      <c r="S46" s="91"/>
      <c r="T46" s="91"/>
      <c r="U46" s="91"/>
      <c r="V46" s="91"/>
    </row>
    <row r="47" spans="1:22" ht="14.25" x14ac:dyDescent="0.15">
      <c r="R47" s="93"/>
      <c r="S47" s="60"/>
      <c r="T47" s="94"/>
      <c r="U47" s="75"/>
      <c r="V47" s="75"/>
    </row>
    <row r="48" spans="1:22" ht="14.25" x14ac:dyDescent="0.15">
      <c r="R48" s="91"/>
      <c r="S48" s="91"/>
      <c r="T48" s="91"/>
      <c r="U48" s="91"/>
      <c r="V48" s="91"/>
    </row>
    <row r="49" spans="18:22" ht="14.25" x14ac:dyDescent="0.15">
      <c r="R49" s="93"/>
      <c r="S49" s="60"/>
      <c r="T49" s="94"/>
      <c r="U49" s="75"/>
      <c r="V49" s="75"/>
    </row>
    <row r="50" spans="18:22" ht="14.25" x14ac:dyDescent="0.15">
      <c r="R50" s="91"/>
      <c r="S50" s="91"/>
      <c r="T50" s="91"/>
      <c r="U50" s="91"/>
      <c r="V50" s="91"/>
    </row>
  </sheetData>
  <mergeCells count="23">
    <mergeCell ref="C36:M36"/>
    <mergeCell ref="C37:M37"/>
    <mergeCell ref="C40:M41"/>
    <mergeCell ref="C42:M42"/>
    <mergeCell ref="C43:M43"/>
    <mergeCell ref="C34:M35"/>
    <mergeCell ref="A17:E17"/>
    <mergeCell ref="F17:N17"/>
    <mergeCell ref="A18:N18"/>
    <mergeCell ref="A20:N20"/>
    <mergeCell ref="F23:M23"/>
    <mergeCell ref="A25:N25"/>
    <mergeCell ref="H26:I26"/>
    <mergeCell ref="A28:N28"/>
    <mergeCell ref="H29:I29"/>
    <mergeCell ref="A32:N32"/>
    <mergeCell ref="C33:M33"/>
    <mergeCell ref="A15:N15"/>
    <mergeCell ref="L3:N3"/>
    <mergeCell ref="K7:N7"/>
    <mergeCell ref="K10:N10"/>
    <mergeCell ref="K13:M13"/>
    <mergeCell ref="M14:N14"/>
  </mergeCells>
  <phoneticPr fontId="3"/>
  <dataValidations count="1">
    <dataValidation type="list" allowBlank="1" showInputMessage="1" showErrorMessage="1" sqref="F23:M23">
      <formula1>$Q$36:$Q$43</formula1>
    </dataValidation>
  </dataValidations>
  <printOptions horizontalCentered="1"/>
  <pageMargins left="0.70866141732283472" right="0.51181102362204722" top="0.74803149606299213" bottom="0.74803149606299213" header="0.31496062992125984" footer="0.31496062992125984"/>
  <pageSetup paperSize="9" scale="8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view="pageBreakPreview" zoomScale="90" zoomScaleNormal="100" zoomScaleSheetLayoutView="90" workbookViewId="0">
      <selection activeCell="H3" sqref="H3"/>
    </sheetView>
  </sheetViews>
  <sheetFormatPr defaultRowHeight="20.25" customHeight="1" x14ac:dyDescent="0.15"/>
  <cols>
    <col min="7" max="7" width="12.90625" customWidth="1"/>
    <col min="8" max="8" width="9.7265625" customWidth="1"/>
    <col min="10" max="10" width="5.7265625" customWidth="1"/>
    <col min="11" max="12" width="6.6328125" customWidth="1"/>
  </cols>
  <sheetData>
    <row r="1" spans="1:13" ht="20.25" customHeight="1" x14ac:dyDescent="0.15">
      <c r="E1" t="str">
        <f>IF(【共通】入力!$D$20="普通",1,IF(【共通】入力!$D$20="当座",2,""))</f>
        <v/>
      </c>
      <c r="F1">
        <f>【共通】入力!$D$21*1000000+【共通】入力!$E$21*100000+【共通】入力!$F$21*10000+【共通】入力!$G$21*1000+【共通】入力!$H$21*100+【共通】入力!$I$21*10+【共通】入力!$J$21</f>
        <v>0</v>
      </c>
      <c r="G1">
        <f>【共通】入力!$D$22</f>
        <v>0</v>
      </c>
      <c r="H1" s="16" t="str">
        <f>'4号請求'!$J$26</f>
        <v/>
      </c>
      <c r="I1" t="s">
        <v>100</v>
      </c>
    </row>
    <row r="2" spans="1:13" ht="20.25" customHeight="1" x14ac:dyDescent="0.15">
      <c r="E2" t="str">
        <f>$E$1</f>
        <v/>
      </c>
      <c r="F2">
        <f>$F$1</f>
        <v>0</v>
      </c>
      <c r="G2">
        <f>$G$1</f>
        <v>0</v>
      </c>
      <c r="H2" s="16" t="str">
        <f>'4号請求'!$J$28</f>
        <v/>
      </c>
      <c r="I2" t="s">
        <v>101</v>
      </c>
    </row>
    <row r="3" spans="1:13" ht="20.25" customHeight="1" x14ac:dyDescent="0.15">
      <c r="E3" t="str">
        <f>$E$1</f>
        <v/>
      </c>
      <c r="F3">
        <f>$F$2</f>
        <v>0</v>
      </c>
      <c r="G3">
        <f>$G$2</f>
        <v>0</v>
      </c>
      <c r="H3" s="16" t="str">
        <f>'4号請求'!$J$30</f>
        <v/>
      </c>
      <c r="I3" t="s">
        <v>102</v>
      </c>
    </row>
    <row r="5" spans="1:13" ht="20.25" customHeight="1" x14ac:dyDescent="0.15">
      <c r="A5" s="140">
        <f>【共通】入力!$E$4</f>
        <v>0</v>
      </c>
      <c r="B5" s="139">
        <f>【共通】入力!$H$4</f>
        <v>0</v>
      </c>
      <c r="C5">
        <f>【共通】入力!$D$5</f>
        <v>0</v>
      </c>
      <c r="D5">
        <f>【共通】入力!$D$6</f>
        <v>0</v>
      </c>
      <c r="E5">
        <f>【共通】入力!$D$7</f>
        <v>0</v>
      </c>
      <c r="F5">
        <f>【共通】入力!$D$9</f>
        <v>0</v>
      </c>
      <c r="G5">
        <f>【共通】入力!$D$10</f>
        <v>0</v>
      </c>
      <c r="H5">
        <f>【共通】入力!$D$11</f>
        <v>0</v>
      </c>
      <c r="I5">
        <f>【共通】入力!$D$12</f>
        <v>0</v>
      </c>
      <c r="J5" t="str">
        <f>【共通】入力!$H$14</f>
        <v>同じ</v>
      </c>
      <c r="K5" s="140">
        <f>【共通】入力!$E$16</f>
        <v>0</v>
      </c>
      <c r="L5" s="139">
        <f>【共通】入力!$H$16</f>
        <v>0</v>
      </c>
      <c r="M5">
        <f>【共通】入力!$D$17</f>
        <v>0</v>
      </c>
    </row>
  </sheetData>
  <phoneticPr fontId="3"/>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11"/>
  <sheetViews>
    <sheetView view="pageBreakPreview" zoomScale="90" zoomScaleNormal="90" zoomScaleSheetLayoutView="90" workbookViewId="0">
      <selection activeCell="C6" sqref="C6:D6"/>
    </sheetView>
  </sheetViews>
  <sheetFormatPr defaultRowHeight="16.5" customHeight="1" x14ac:dyDescent="0.15"/>
  <cols>
    <col min="1" max="1" width="1.81640625" customWidth="1"/>
    <col min="2" max="2" width="2.81640625" customWidth="1"/>
    <col min="3" max="3" width="10.26953125" customWidth="1"/>
    <col min="4" max="4" width="11.1796875" customWidth="1"/>
    <col min="5" max="5" width="14.90625" hidden="1" customWidth="1"/>
    <col min="6" max="6" width="20.36328125" customWidth="1"/>
    <col min="7" max="7" width="11" customWidth="1"/>
    <col min="8" max="8" width="7.54296875" customWidth="1"/>
    <col min="9" max="9" width="11.1796875" customWidth="1"/>
    <col min="10" max="10" width="3.7265625" customWidth="1"/>
  </cols>
  <sheetData>
    <row r="1" spans="1:10" ht="16.5" customHeight="1" x14ac:dyDescent="0.15">
      <c r="A1" s="9" t="s">
        <v>52</v>
      </c>
      <c r="B1" s="9"/>
      <c r="C1" s="9"/>
      <c r="D1" s="9"/>
      <c r="E1" s="9"/>
      <c r="F1" s="9"/>
      <c r="G1" s="9"/>
      <c r="H1" s="9"/>
      <c r="I1" s="9"/>
    </row>
    <row r="2" spans="1:10" ht="8.25" customHeight="1" x14ac:dyDescent="0.15"/>
    <row r="3" spans="1:10" ht="17.25" customHeight="1" x14ac:dyDescent="0.15">
      <c r="B3" s="201" t="s">
        <v>28</v>
      </c>
      <c r="C3" s="203" t="s">
        <v>129</v>
      </c>
      <c r="D3" s="204"/>
      <c r="E3" s="201"/>
      <c r="F3" s="201" t="s">
        <v>20</v>
      </c>
      <c r="G3" s="13" t="s">
        <v>25</v>
      </c>
      <c r="H3" s="15"/>
      <c r="I3" s="14"/>
    </row>
    <row r="4" spans="1:10" ht="17.25" customHeight="1" x14ac:dyDescent="0.15">
      <c r="B4" s="202"/>
      <c r="C4" s="205"/>
      <c r="D4" s="206"/>
      <c r="E4" s="202"/>
      <c r="F4" s="202"/>
      <c r="G4" s="11" t="s">
        <v>27</v>
      </c>
      <c r="H4" s="11" t="s">
        <v>26</v>
      </c>
      <c r="I4" s="11" t="s">
        <v>32</v>
      </c>
    </row>
    <row r="5" spans="1:10" ht="16.5" customHeight="1" x14ac:dyDescent="0.15">
      <c r="B5" s="141" t="s">
        <v>21</v>
      </c>
      <c r="C5" s="210" t="s">
        <v>23</v>
      </c>
      <c r="D5" s="211"/>
      <c r="E5" s="142"/>
      <c r="F5" s="142" t="s">
        <v>22</v>
      </c>
      <c r="G5" s="142" t="s">
        <v>78</v>
      </c>
      <c r="H5" s="142">
        <v>10</v>
      </c>
      <c r="I5" s="143">
        <f>50000*$H5</f>
        <v>500000</v>
      </c>
    </row>
    <row r="6" spans="1:10" ht="17.25" customHeight="1" x14ac:dyDescent="0.15">
      <c r="B6" s="1">
        <v>1</v>
      </c>
      <c r="C6" s="208"/>
      <c r="D6" s="209"/>
      <c r="E6" s="3"/>
      <c r="F6" s="3"/>
      <c r="G6" s="3"/>
      <c r="H6" s="3"/>
      <c r="I6" s="56" t="str">
        <f>IF(50000*$H6=0,"",50000*$H6)</f>
        <v/>
      </c>
    </row>
    <row r="7" spans="1:10" ht="17.25" customHeight="1" x14ac:dyDescent="0.15">
      <c r="B7" s="1">
        <v>2</v>
      </c>
      <c r="C7" s="208"/>
      <c r="D7" s="209"/>
      <c r="E7" s="3"/>
      <c r="F7" s="3"/>
      <c r="G7" s="3"/>
      <c r="H7" s="3"/>
      <c r="I7" s="56" t="str">
        <f t="shared" ref="I7:I10" si="0">IF(50000*$H7=0,"",50000*$H7)</f>
        <v/>
      </c>
    </row>
    <row r="8" spans="1:10" ht="17.25" customHeight="1" x14ac:dyDescent="0.15">
      <c r="B8" s="1">
        <v>3</v>
      </c>
      <c r="C8" s="208"/>
      <c r="D8" s="209"/>
      <c r="E8" s="3"/>
      <c r="F8" s="3"/>
      <c r="G8" s="3"/>
      <c r="H8" s="3"/>
      <c r="I8" s="56" t="str">
        <f t="shared" si="0"/>
        <v/>
      </c>
    </row>
    <row r="9" spans="1:10" ht="17.25" customHeight="1" x14ac:dyDescent="0.15">
      <c r="B9" s="1">
        <v>4</v>
      </c>
      <c r="C9" s="208"/>
      <c r="D9" s="209"/>
      <c r="E9" s="3"/>
      <c r="F9" s="3"/>
      <c r="G9" s="3"/>
      <c r="H9" s="3"/>
      <c r="I9" s="56" t="str">
        <f t="shared" si="0"/>
        <v/>
      </c>
    </row>
    <row r="10" spans="1:10" ht="17.25" customHeight="1" x14ac:dyDescent="0.15">
      <c r="B10" s="1">
        <v>5</v>
      </c>
      <c r="C10" s="208"/>
      <c r="D10" s="209"/>
      <c r="E10" s="3"/>
      <c r="F10" s="3"/>
      <c r="G10" s="3"/>
      <c r="H10" s="3"/>
      <c r="I10" s="56" t="str">
        <f t="shared" si="0"/>
        <v/>
      </c>
    </row>
    <row r="11" spans="1:10" ht="16.5" customHeight="1" x14ac:dyDescent="0.15">
      <c r="C11" s="207">
        <f>COUNTA($C$6:$D$10)</f>
        <v>0</v>
      </c>
      <c r="D11" s="207"/>
      <c r="H11">
        <f>SUM($H$6:$H$10)</f>
        <v>0</v>
      </c>
      <c r="I11" s="16">
        <f>SUM($I$6:$I$10)</f>
        <v>0</v>
      </c>
      <c r="J11" s="17">
        <f>(COUNTA($C$6:$D$10)-COUNT($C$6:$D$10))*200000</f>
        <v>0</v>
      </c>
    </row>
  </sheetData>
  <mergeCells count="11">
    <mergeCell ref="F3:F4"/>
    <mergeCell ref="E3:E4"/>
    <mergeCell ref="C3:D4"/>
    <mergeCell ref="C11:D11"/>
    <mergeCell ref="B3:B4"/>
    <mergeCell ref="C8:D8"/>
    <mergeCell ref="C9:D9"/>
    <mergeCell ref="C10:D10"/>
    <mergeCell ref="C5:D5"/>
    <mergeCell ref="C6:D6"/>
    <mergeCell ref="C7:D7"/>
  </mergeCells>
  <phoneticPr fontId="3"/>
  <pageMargins left="0.7" right="0.7" top="0.75" bottom="0.75" header="0.3" footer="0.3"/>
  <pageSetup paperSize="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31"/>
  <sheetViews>
    <sheetView view="pageBreakPreview" zoomScale="90" zoomScaleNormal="90" zoomScaleSheetLayoutView="90" workbookViewId="0">
      <selection activeCell="C6" sqref="C6:D6"/>
    </sheetView>
  </sheetViews>
  <sheetFormatPr defaultRowHeight="16.5" customHeight="1" x14ac:dyDescent="0.15"/>
  <cols>
    <col min="1" max="1" width="1.81640625" customWidth="1"/>
    <col min="2" max="2" width="2.81640625" customWidth="1"/>
    <col min="3" max="4" width="9.6328125" customWidth="1"/>
    <col min="5" max="5" width="11.6328125" style="65" bestFit="1" customWidth="1"/>
    <col min="6" max="6" width="14.90625" customWidth="1"/>
    <col min="7" max="7" width="20.36328125" customWidth="1"/>
    <col min="8" max="8" width="10.7265625" customWidth="1"/>
    <col min="9" max="9" width="8.7265625" customWidth="1"/>
    <col min="10" max="11" width="10.54296875" customWidth="1"/>
    <col min="12" max="12" width="23.54296875" customWidth="1"/>
  </cols>
  <sheetData>
    <row r="1" spans="1:12" ht="16.5" customHeight="1" x14ac:dyDescent="0.15">
      <c r="A1" s="9" t="s">
        <v>74</v>
      </c>
      <c r="B1" s="9"/>
      <c r="C1" s="9"/>
      <c r="D1" s="9"/>
      <c r="E1" s="64"/>
      <c r="F1" s="9"/>
      <c r="G1" s="9"/>
      <c r="H1" s="9"/>
      <c r="I1" s="9"/>
      <c r="J1" s="9"/>
      <c r="K1" s="9"/>
      <c r="L1" s="9"/>
    </row>
    <row r="2" spans="1:12" ht="8.25" customHeight="1" x14ac:dyDescent="0.15"/>
    <row r="3" spans="1:12" ht="17.25" customHeight="1" x14ac:dyDescent="0.15">
      <c r="B3" s="201" t="s">
        <v>28</v>
      </c>
      <c r="C3" s="203" t="s">
        <v>19</v>
      </c>
      <c r="D3" s="204"/>
      <c r="E3" s="201" t="s">
        <v>83</v>
      </c>
      <c r="F3" s="201" t="s">
        <v>29</v>
      </c>
      <c r="G3" s="201" t="s">
        <v>20</v>
      </c>
      <c r="H3" s="13" t="s">
        <v>25</v>
      </c>
      <c r="I3" s="15"/>
      <c r="J3" s="14"/>
      <c r="K3" s="13" t="s">
        <v>50</v>
      </c>
      <c r="L3" s="14"/>
    </row>
    <row r="4" spans="1:12" ht="17.25" customHeight="1" x14ac:dyDescent="0.15">
      <c r="B4" s="202"/>
      <c r="C4" s="205"/>
      <c r="D4" s="206"/>
      <c r="E4" s="202"/>
      <c r="F4" s="202"/>
      <c r="G4" s="202"/>
      <c r="H4" s="11" t="s">
        <v>27</v>
      </c>
      <c r="I4" s="11" t="s">
        <v>26</v>
      </c>
      <c r="J4" s="11" t="s">
        <v>32</v>
      </c>
      <c r="K4" s="11" t="s">
        <v>111</v>
      </c>
      <c r="L4" s="11" t="s">
        <v>110</v>
      </c>
    </row>
    <row r="5" spans="1:12" ht="16.5" customHeight="1" x14ac:dyDescent="0.15">
      <c r="B5" s="141" t="s">
        <v>21</v>
      </c>
      <c r="C5" s="210" t="s">
        <v>23</v>
      </c>
      <c r="D5" s="211"/>
      <c r="E5" s="144">
        <v>1371799999</v>
      </c>
      <c r="F5" s="142" t="s">
        <v>30</v>
      </c>
      <c r="G5" s="142" t="s">
        <v>22</v>
      </c>
      <c r="H5" s="142" t="s">
        <v>31</v>
      </c>
      <c r="I5" s="142">
        <v>10</v>
      </c>
      <c r="J5" s="143">
        <f>30000*$I5</f>
        <v>300000</v>
      </c>
      <c r="K5" s="143">
        <f>IF(COUNTA($L5),100000,"")</f>
        <v>100000</v>
      </c>
      <c r="L5" s="142" t="s">
        <v>71</v>
      </c>
    </row>
    <row r="6" spans="1:12" ht="17.25" customHeight="1" x14ac:dyDescent="0.15">
      <c r="B6" s="1">
        <v>1</v>
      </c>
      <c r="C6" s="208"/>
      <c r="D6" s="209"/>
      <c r="E6" s="66"/>
      <c r="F6" s="3"/>
      <c r="G6" s="3"/>
      <c r="H6" s="3"/>
      <c r="I6" s="3"/>
      <c r="J6" s="56" t="str">
        <f>IF(30000*$I6=0,"",30000*$I6)</f>
        <v/>
      </c>
      <c r="K6" s="56" t="str">
        <f>IF(COUNTA($L6),100000,"")</f>
        <v/>
      </c>
      <c r="L6" s="3"/>
    </row>
    <row r="7" spans="1:12" ht="17.25" customHeight="1" x14ac:dyDescent="0.15">
      <c r="B7" s="1">
        <v>2</v>
      </c>
      <c r="C7" s="208"/>
      <c r="D7" s="209"/>
      <c r="E7" s="66"/>
      <c r="F7" s="3"/>
      <c r="G7" s="3"/>
      <c r="H7" s="3"/>
      <c r="I7" s="3"/>
      <c r="J7" s="56" t="str">
        <f t="shared" ref="J7:J30" si="0">IF(30000*$I7=0,"",30000*$I7)</f>
        <v/>
      </c>
      <c r="K7" s="56" t="str">
        <f>IF(COUNTA($L7),100000,"")</f>
        <v/>
      </c>
      <c r="L7" s="3"/>
    </row>
    <row r="8" spans="1:12" ht="17.25" customHeight="1" x14ac:dyDescent="0.15">
      <c r="B8" s="1">
        <v>3</v>
      </c>
      <c r="C8" s="208"/>
      <c r="D8" s="209"/>
      <c r="E8" s="66"/>
      <c r="F8" s="3"/>
      <c r="G8" s="3"/>
      <c r="H8" s="3"/>
      <c r="I8" s="3"/>
      <c r="J8" s="56" t="str">
        <f t="shared" si="0"/>
        <v/>
      </c>
      <c r="K8" s="56" t="str">
        <f t="shared" ref="K8:K30" si="1">IF(COUNTA($L8),100000,"")</f>
        <v/>
      </c>
      <c r="L8" s="3"/>
    </row>
    <row r="9" spans="1:12" ht="17.25" customHeight="1" x14ac:dyDescent="0.15">
      <c r="B9" s="1">
        <v>4</v>
      </c>
      <c r="C9" s="208"/>
      <c r="D9" s="209"/>
      <c r="E9" s="66"/>
      <c r="F9" s="3"/>
      <c r="G9" s="3"/>
      <c r="H9" s="3"/>
      <c r="I9" s="3"/>
      <c r="J9" s="56" t="str">
        <f t="shared" si="0"/>
        <v/>
      </c>
      <c r="K9" s="56" t="str">
        <f t="shared" si="1"/>
        <v/>
      </c>
      <c r="L9" s="3"/>
    </row>
    <row r="10" spans="1:12" ht="17.25" customHeight="1" x14ac:dyDescent="0.15">
      <c r="B10" s="1">
        <v>5</v>
      </c>
      <c r="C10" s="208"/>
      <c r="D10" s="209"/>
      <c r="E10" s="66"/>
      <c r="F10" s="3"/>
      <c r="G10" s="3"/>
      <c r="H10" s="3"/>
      <c r="I10" s="3"/>
      <c r="J10" s="56" t="str">
        <f t="shared" si="0"/>
        <v/>
      </c>
      <c r="K10" s="56" t="str">
        <f t="shared" si="1"/>
        <v/>
      </c>
      <c r="L10" s="3"/>
    </row>
    <row r="11" spans="1:12" ht="17.25" customHeight="1" x14ac:dyDescent="0.15">
      <c r="B11" s="1">
        <v>6</v>
      </c>
      <c r="C11" s="208"/>
      <c r="D11" s="209"/>
      <c r="E11" s="66"/>
      <c r="F11" s="3"/>
      <c r="G11" s="3"/>
      <c r="H11" s="3"/>
      <c r="I11" s="3"/>
      <c r="J11" s="56" t="str">
        <f t="shared" si="0"/>
        <v/>
      </c>
      <c r="K11" s="56" t="str">
        <f t="shared" si="1"/>
        <v/>
      </c>
      <c r="L11" s="3"/>
    </row>
    <row r="12" spans="1:12" ht="17.25" customHeight="1" x14ac:dyDescent="0.15">
      <c r="B12" s="1">
        <v>7</v>
      </c>
      <c r="C12" s="208"/>
      <c r="D12" s="209"/>
      <c r="E12" s="66"/>
      <c r="F12" s="3"/>
      <c r="G12" s="3"/>
      <c r="H12" s="3"/>
      <c r="I12" s="3"/>
      <c r="J12" s="56" t="str">
        <f t="shared" si="0"/>
        <v/>
      </c>
      <c r="K12" s="56" t="str">
        <f t="shared" si="1"/>
        <v/>
      </c>
      <c r="L12" s="3"/>
    </row>
    <row r="13" spans="1:12" ht="17.25" customHeight="1" x14ac:dyDescent="0.15">
      <c r="B13" s="1">
        <v>8</v>
      </c>
      <c r="C13" s="208"/>
      <c r="D13" s="209"/>
      <c r="E13" s="66"/>
      <c r="F13" s="3"/>
      <c r="G13" s="3"/>
      <c r="H13" s="3"/>
      <c r="I13" s="3"/>
      <c r="J13" s="56" t="str">
        <f t="shared" si="0"/>
        <v/>
      </c>
      <c r="K13" s="56" t="str">
        <f t="shared" si="1"/>
        <v/>
      </c>
      <c r="L13" s="3"/>
    </row>
    <row r="14" spans="1:12" ht="17.25" customHeight="1" x14ac:dyDescent="0.15">
      <c r="B14" s="1">
        <v>9</v>
      </c>
      <c r="C14" s="208"/>
      <c r="D14" s="209"/>
      <c r="E14" s="66"/>
      <c r="F14" s="3"/>
      <c r="G14" s="3"/>
      <c r="H14" s="3"/>
      <c r="I14" s="3"/>
      <c r="J14" s="56" t="str">
        <f t="shared" si="0"/>
        <v/>
      </c>
      <c r="K14" s="56" t="str">
        <f t="shared" si="1"/>
        <v/>
      </c>
      <c r="L14" s="3"/>
    </row>
    <row r="15" spans="1:12" ht="17.25" customHeight="1" x14ac:dyDescent="0.15">
      <c r="B15" s="1">
        <v>10</v>
      </c>
      <c r="C15" s="208"/>
      <c r="D15" s="209"/>
      <c r="E15" s="66"/>
      <c r="F15" s="3"/>
      <c r="G15" s="3"/>
      <c r="H15" s="3"/>
      <c r="I15" s="3"/>
      <c r="J15" s="56" t="str">
        <f t="shared" si="0"/>
        <v/>
      </c>
      <c r="K15" s="56" t="str">
        <f t="shared" si="1"/>
        <v/>
      </c>
      <c r="L15" s="3"/>
    </row>
    <row r="16" spans="1:12" ht="17.25" customHeight="1" x14ac:dyDescent="0.15">
      <c r="B16" s="7">
        <v>11</v>
      </c>
      <c r="C16" s="215"/>
      <c r="D16" s="216"/>
      <c r="E16" s="67"/>
      <c r="F16" s="8"/>
      <c r="G16" s="8"/>
      <c r="H16" s="8"/>
      <c r="I16" s="8"/>
      <c r="J16" s="57" t="str">
        <f t="shared" si="0"/>
        <v/>
      </c>
      <c r="K16" s="56" t="str">
        <f t="shared" si="1"/>
        <v/>
      </c>
      <c r="L16" s="8"/>
    </row>
    <row r="17" spans="2:12" ht="17.25" customHeight="1" x14ac:dyDescent="0.15">
      <c r="B17" s="1">
        <v>12</v>
      </c>
      <c r="C17" s="208"/>
      <c r="D17" s="209"/>
      <c r="E17" s="66"/>
      <c r="F17" s="3"/>
      <c r="G17" s="3"/>
      <c r="H17" s="3"/>
      <c r="I17" s="3"/>
      <c r="J17" s="56" t="str">
        <f t="shared" si="0"/>
        <v/>
      </c>
      <c r="K17" s="56" t="str">
        <f t="shared" si="1"/>
        <v/>
      </c>
      <c r="L17" s="3"/>
    </row>
    <row r="18" spans="2:12" ht="17.25" customHeight="1" x14ac:dyDescent="0.15">
      <c r="B18" s="1">
        <v>13</v>
      </c>
      <c r="C18" s="208"/>
      <c r="D18" s="209"/>
      <c r="E18" s="66"/>
      <c r="F18" s="3"/>
      <c r="G18" s="3"/>
      <c r="H18" s="3"/>
      <c r="I18" s="3"/>
      <c r="J18" s="56" t="str">
        <f t="shared" si="0"/>
        <v/>
      </c>
      <c r="K18" s="56" t="str">
        <f t="shared" si="1"/>
        <v/>
      </c>
      <c r="L18" s="3"/>
    </row>
    <row r="19" spans="2:12" ht="17.25" customHeight="1" x14ac:dyDescent="0.15">
      <c r="B19" s="10">
        <v>14</v>
      </c>
      <c r="C19" s="208"/>
      <c r="D19" s="209"/>
      <c r="E19" s="66"/>
      <c r="F19" s="3"/>
      <c r="G19" s="3"/>
      <c r="H19" s="3"/>
      <c r="I19" s="3"/>
      <c r="J19" s="56" t="str">
        <f t="shared" si="0"/>
        <v/>
      </c>
      <c r="K19" s="56" t="str">
        <f t="shared" si="1"/>
        <v/>
      </c>
      <c r="L19" s="3"/>
    </row>
    <row r="20" spans="2:12" ht="17.25" customHeight="1" x14ac:dyDescent="0.15">
      <c r="B20" s="1">
        <v>15</v>
      </c>
      <c r="C20" s="208"/>
      <c r="D20" s="209"/>
      <c r="E20" s="66"/>
      <c r="F20" s="3"/>
      <c r="G20" s="3"/>
      <c r="H20" s="3"/>
      <c r="I20" s="3"/>
      <c r="J20" s="56" t="str">
        <f t="shared" si="0"/>
        <v/>
      </c>
      <c r="K20" s="56" t="str">
        <f t="shared" si="1"/>
        <v/>
      </c>
      <c r="L20" s="3"/>
    </row>
    <row r="21" spans="2:12" ht="17.25" customHeight="1" x14ac:dyDescent="0.15">
      <c r="B21" s="1">
        <v>16</v>
      </c>
      <c r="C21" s="215"/>
      <c r="D21" s="216"/>
      <c r="E21" s="67"/>
      <c r="F21" s="8"/>
      <c r="G21" s="8"/>
      <c r="H21" s="8"/>
      <c r="I21" s="8"/>
      <c r="J21" s="57" t="str">
        <f t="shared" si="0"/>
        <v/>
      </c>
      <c r="K21" s="56" t="str">
        <f t="shared" si="1"/>
        <v/>
      </c>
      <c r="L21" s="8"/>
    </row>
    <row r="22" spans="2:12" ht="17.25" customHeight="1" x14ac:dyDescent="0.15">
      <c r="B22" s="1">
        <v>17</v>
      </c>
      <c r="C22" s="208"/>
      <c r="D22" s="209"/>
      <c r="E22" s="66"/>
      <c r="F22" s="3"/>
      <c r="G22" s="3"/>
      <c r="H22" s="3"/>
      <c r="I22" s="3"/>
      <c r="J22" s="56" t="str">
        <f t="shared" si="0"/>
        <v/>
      </c>
      <c r="K22" s="56" t="str">
        <f t="shared" si="1"/>
        <v/>
      </c>
      <c r="L22" s="3"/>
    </row>
    <row r="23" spans="2:12" ht="17.25" customHeight="1" x14ac:dyDescent="0.15">
      <c r="B23" s="1">
        <v>18</v>
      </c>
      <c r="C23" s="208"/>
      <c r="D23" s="209"/>
      <c r="E23" s="66"/>
      <c r="F23" s="3"/>
      <c r="G23" s="3"/>
      <c r="H23" s="3"/>
      <c r="I23" s="3"/>
      <c r="J23" s="56" t="str">
        <f t="shared" si="0"/>
        <v/>
      </c>
      <c r="K23" s="56" t="str">
        <f t="shared" si="1"/>
        <v/>
      </c>
      <c r="L23" s="3"/>
    </row>
    <row r="24" spans="2:12" ht="17.25" customHeight="1" x14ac:dyDescent="0.15">
      <c r="B24" s="1">
        <v>19</v>
      </c>
      <c r="C24" s="208"/>
      <c r="D24" s="209"/>
      <c r="E24" s="66"/>
      <c r="F24" s="3"/>
      <c r="G24" s="3"/>
      <c r="H24" s="3"/>
      <c r="I24" s="3"/>
      <c r="J24" s="56" t="str">
        <f t="shared" si="0"/>
        <v/>
      </c>
      <c r="K24" s="56" t="str">
        <f t="shared" si="1"/>
        <v/>
      </c>
      <c r="L24" s="3"/>
    </row>
    <row r="25" spans="2:12" ht="17.25" customHeight="1" x14ac:dyDescent="0.15">
      <c r="B25" s="1">
        <v>20</v>
      </c>
      <c r="C25" s="208"/>
      <c r="D25" s="209"/>
      <c r="E25" s="66"/>
      <c r="F25" s="3"/>
      <c r="G25" s="3"/>
      <c r="H25" s="3"/>
      <c r="I25" s="3"/>
      <c r="J25" s="56" t="str">
        <f t="shared" si="0"/>
        <v/>
      </c>
      <c r="K25" s="56" t="str">
        <f t="shared" si="1"/>
        <v/>
      </c>
      <c r="L25" s="3"/>
    </row>
    <row r="26" spans="2:12" ht="17.25" customHeight="1" x14ac:dyDescent="0.15">
      <c r="B26" s="1">
        <v>21</v>
      </c>
      <c r="C26" s="215"/>
      <c r="D26" s="216"/>
      <c r="E26" s="67"/>
      <c r="F26" s="8"/>
      <c r="G26" s="8"/>
      <c r="H26" s="8"/>
      <c r="I26" s="8"/>
      <c r="J26" s="57" t="str">
        <f t="shared" si="0"/>
        <v/>
      </c>
      <c r="K26" s="57" t="str">
        <f t="shared" si="1"/>
        <v/>
      </c>
      <c r="L26" s="8"/>
    </row>
    <row r="27" spans="2:12" ht="17.25" customHeight="1" x14ac:dyDescent="0.15">
      <c r="B27" s="1">
        <v>22</v>
      </c>
      <c r="C27" s="208"/>
      <c r="D27" s="209"/>
      <c r="E27" s="66"/>
      <c r="F27" s="3"/>
      <c r="G27" s="3"/>
      <c r="H27" s="3"/>
      <c r="I27" s="3"/>
      <c r="J27" s="56" t="str">
        <f t="shared" si="0"/>
        <v/>
      </c>
      <c r="K27" s="56" t="str">
        <f t="shared" si="1"/>
        <v/>
      </c>
      <c r="L27" s="3"/>
    </row>
    <row r="28" spans="2:12" ht="17.25" customHeight="1" x14ac:dyDescent="0.15">
      <c r="B28" s="1">
        <v>23</v>
      </c>
      <c r="C28" s="208"/>
      <c r="D28" s="209"/>
      <c r="E28" s="66"/>
      <c r="F28" s="3"/>
      <c r="G28" s="3"/>
      <c r="H28" s="3"/>
      <c r="I28" s="3"/>
      <c r="J28" s="56" t="str">
        <f t="shared" si="0"/>
        <v/>
      </c>
      <c r="K28" s="56" t="str">
        <f t="shared" si="1"/>
        <v/>
      </c>
      <c r="L28" s="3"/>
    </row>
    <row r="29" spans="2:12" ht="17.25" customHeight="1" x14ac:dyDescent="0.15">
      <c r="B29" s="1">
        <v>24</v>
      </c>
      <c r="C29" s="208"/>
      <c r="D29" s="209"/>
      <c r="E29" s="66"/>
      <c r="F29" s="3"/>
      <c r="G29" s="3"/>
      <c r="H29" s="3"/>
      <c r="I29" s="3"/>
      <c r="J29" s="56" t="str">
        <f t="shared" si="0"/>
        <v/>
      </c>
      <c r="K29" s="56" t="str">
        <f t="shared" si="1"/>
        <v/>
      </c>
      <c r="L29" s="3"/>
    </row>
    <row r="30" spans="2:12" ht="17.25" customHeight="1" x14ac:dyDescent="0.15">
      <c r="B30" s="2">
        <v>25</v>
      </c>
      <c r="C30" s="212"/>
      <c r="D30" s="213"/>
      <c r="E30" s="68"/>
      <c r="F30" s="4"/>
      <c r="G30" s="4"/>
      <c r="H30" s="4"/>
      <c r="I30" s="4"/>
      <c r="J30" s="58" t="str">
        <f t="shared" si="0"/>
        <v/>
      </c>
      <c r="K30" s="58" t="str">
        <f t="shared" si="1"/>
        <v/>
      </c>
      <c r="L30" s="4"/>
    </row>
    <row r="31" spans="2:12" ht="25.5" customHeight="1" x14ac:dyDescent="0.15">
      <c r="B31" s="112" t="s">
        <v>109</v>
      </c>
      <c r="C31" s="214"/>
      <c r="D31" s="214"/>
      <c r="E31" s="113"/>
      <c r="F31" s="114"/>
      <c r="G31" s="114"/>
      <c r="H31" s="115"/>
      <c r="I31" s="115">
        <f>SUM($I$6:$I$30)</f>
        <v>0</v>
      </c>
      <c r="J31" s="116">
        <f>SUM($J$6:$J$30)</f>
        <v>0</v>
      </c>
      <c r="K31" s="16">
        <f>SUM(K6:K30)</f>
        <v>0</v>
      </c>
      <c r="L31">
        <f>COUNTA($L$6:$L$30)</f>
        <v>0</v>
      </c>
    </row>
  </sheetData>
  <mergeCells count="32">
    <mergeCell ref="F3:F4"/>
    <mergeCell ref="G3:G4"/>
    <mergeCell ref="C5:D5"/>
    <mergeCell ref="C6:D6"/>
    <mergeCell ref="C7:D7"/>
    <mergeCell ref="E3:E4"/>
    <mergeCell ref="C27:D27"/>
    <mergeCell ref="C28:D28"/>
    <mergeCell ref="C29:D29"/>
    <mergeCell ref="C12:D12"/>
    <mergeCell ref="B3:B4"/>
    <mergeCell ref="C3:D4"/>
    <mergeCell ref="C8:D8"/>
    <mergeCell ref="C9:D9"/>
    <mergeCell ref="C10:D10"/>
    <mergeCell ref="C11:D11"/>
    <mergeCell ref="C30:D30"/>
    <mergeCell ref="C19:D19"/>
    <mergeCell ref="C20:D20"/>
    <mergeCell ref="C31:D31"/>
    <mergeCell ref="C13:D13"/>
    <mergeCell ref="C14:D14"/>
    <mergeCell ref="C15:D15"/>
    <mergeCell ref="C16:D16"/>
    <mergeCell ref="C17:D17"/>
    <mergeCell ref="C18:D18"/>
    <mergeCell ref="C21:D21"/>
    <mergeCell ref="C22:D22"/>
    <mergeCell ref="C23:D23"/>
    <mergeCell ref="C24:D24"/>
    <mergeCell ref="C25:D25"/>
    <mergeCell ref="C26:D26"/>
  </mergeCells>
  <phoneticPr fontId="3"/>
  <pageMargins left="0.7" right="0.7" top="0.75" bottom="0.75" header="0.3" footer="0.3"/>
  <pageSetup paperSize="9" scale="67"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169"/>
  <sheetViews>
    <sheetView view="pageBreakPreview" zoomScale="90" zoomScaleNormal="90" zoomScaleSheetLayoutView="90" workbookViewId="0">
      <pane ySplit="8" topLeftCell="A9" activePane="bottomLeft" state="frozen"/>
      <selection activeCell="A158" sqref="A158:XFD158"/>
      <selection pane="bottomLeft" activeCell="D9" sqref="D9"/>
    </sheetView>
  </sheetViews>
  <sheetFormatPr defaultRowHeight="16.5" customHeight="1" x14ac:dyDescent="0.15"/>
  <cols>
    <col min="1" max="1" width="1.81640625" customWidth="1"/>
    <col min="2" max="3" width="2.81640625" customWidth="1"/>
    <col min="4" max="4" width="9.453125" style="17" customWidth="1"/>
    <col min="5" max="5" width="11" style="18" bestFit="1" customWidth="1"/>
    <col min="6" max="6" width="14.90625" style="17" customWidth="1"/>
    <col min="7" max="8" width="10.7265625" customWidth="1"/>
    <col min="9" max="10" width="10.7265625" style="17" customWidth="1"/>
    <col min="11" max="11" width="10.7265625" customWidth="1"/>
    <col min="12" max="12" width="5.26953125" style="17" customWidth="1"/>
    <col min="13" max="13" width="1.90625" style="17" customWidth="1"/>
    <col min="14" max="14" width="5.26953125" style="17" customWidth="1"/>
    <col min="15" max="15" width="9.453125" style="17" bestFit="1" customWidth="1"/>
    <col min="16" max="16" width="28.7265625" style="17" customWidth="1"/>
  </cols>
  <sheetData>
    <row r="1" spans="1:16" ht="21.75" customHeight="1" x14ac:dyDescent="0.15">
      <c r="A1" s="223" t="s">
        <v>142</v>
      </c>
      <c r="B1" s="223"/>
      <c r="C1" s="223"/>
      <c r="D1" s="223"/>
      <c r="E1" s="223"/>
      <c r="F1" s="223"/>
      <c r="G1" s="223"/>
      <c r="H1" s="223"/>
      <c r="I1" s="223"/>
      <c r="J1" s="223"/>
      <c r="K1" s="223"/>
      <c r="L1" s="223"/>
      <c r="M1" s="223"/>
      <c r="N1" s="223"/>
      <c r="O1" s="223"/>
      <c r="P1" s="223"/>
    </row>
    <row r="2" spans="1:16" ht="21.75" customHeight="1" x14ac:dyDescent="0.15">
      <c r="A2" s="223" t="s">
        <v>106</v>
      </c>
      <c r="B2" s="223"/>
      <c r="C2" s="223"/>
      <c r="D2" s="223"/>
      <c r="E2" s="223"/>
      <c r="F2" s="223"/>
      <c r="G2" s="223"/>
      <c r="H2" s="223"/>
      <c r="I2" s="223"/>
      <c r="J2" s="223"/>
      <c r="K2" s="223"/>
      <c r="L2" s="223"/>
      <c r="M2" s="223"/>
      <c r="N2" s="223"/>
      <c r="O2" s="223"/>
      <c r="P2" s="223"/>
    </row>
    <row r="3" spans="1:16" ht="8.25" customHeight="1" x14ac:dyDescent="0.15"/>
    <row r="4" spans="1:16" ht="16.5" customHeight="1" x14ac:dyDescent="0.15">
      <c r="A4" s="9" t="s">
        <v>75</v>
      </c>
      <c r="B4" s="9"/>
      <c r="C4" s="9"/>
      <c r="D4" s="25"/>
      <c r="E4" s="43"/>
      <c r="F4" s="25"/>
      <c r="G4" s="9"/>
      <c r="H4" s="9"/>
      <c r="I4" s="25"/>
      <c r="J4" s="25"/>
      <c r="K4" s="9"/>
      <c r="L4" s="25"/>
      <c r="M4" s="9"/>
      <c r="N4" s="25"/>
      <c r="O4" s="25"/>
      <c r="P4" s="25"/>
    </row>
    <row r="5" spans="1:16" ht="8.25" customHeight="1" x14ac:dyDescent="0.15"/>
    <row r="6" spans="1:16" ht="16.5" customHeight="1" x14ac:dyDescent="0.15">
      <c r="B6" s="217" t="s">
        <v>28</v>
      </c>
      <c r="C6" s="218"/>
      <c r="D6" s="30" t="s">
        <v>39</v>
      </c>
      <c r="E6" s="44"/>
      <c r="F6" s="33"/>
      <c r="G6" s="31"/>
      <c r="H6" s="32"/>
      <c r="I6" s="30" t="s">
        <v>40</v>
      </c>
      <c r="J6" s="48"/>
      <c r="K6" s="31"/>
      <c r="L6" s="33"/>
      <c r="M6" s="31"/>
      <c r="N6" s="33"/>
      <c r="O6" s="33"/>
      <c r="P6" s="52"/>
    </row>
    <row r="7" spans="1:16" s="12" customFormat="1" ht="36.75" customHeight="1" x14ac:dyDescent="0.15">
      <c r="B7" s="219"/>
      <c r="C7" s="220"/>
      <c r="D7" s="49" t="s">
        <v>33</v>
      </c>
      <c r="E7" s="45" t="s">
        <v>34</v>
      </c>
      <c r="F7" s="34" t="s">
        <v>35</v>
      </c>
      <c r="G7" s="35" t="s">
        <v>41</v>
      </c>
      <c r="H7" s="36" t="s">
        <v>42</v>
      </c>
      <c r="I7" s="49" t="s">
        <v>46</v>
      </c>
      <c r="J7" s="51" t="s">
        <v>47</v>
      </c>
      <c r="K7" s="37" t="s">
        <v>49</v>
      </c>
      <c r="L7" s="38" t="s">
        <v>43</v>
      </c>
      <c r="M7" s="39" t="s">
        <v>38</v>
      </c>
      <c r="N7" s="40" t="s">
        <v>43</v>
      </c>
      <c r="O7" s="51" t="s">
        <v>36</v>
      </c>
      <c r="P7" s="53" t="s">
        <v>37</v>
      </c>
    </row>
    <row r="8" spans="1:16" ht="16.5" customHeight="1" x14ac:dyDescent="0.15">
      <c r="B8" s="221" t="s">
        <v>21</v>
      </c>
      <c r="C8" s="222"/>
      <c r="D8" s="145" t="s">
        <v>24</v>
      </c>
      <c r="E8" s="146">
        <v>31413</v>
      </c>
      <c r="F8" s="147" t="s">
        <v>22</v>
      </c>
      <c r="G8" s="146">
        <v>44572</v>
      </c>
      <c r="H8" s="148">
        <v>44580</v>
      </c>
      <c r="I8" s="149" t="s">
        <v>23</v>
      </c>
      <c r="J8" s="150" t="s">
        <v>48</v>
      </c>
      <c r="K8" s="151">
        <v>44576</v>
      </c>
      <c r="L8" s="152">
        <v>0.375</v>
      </c>
      <c r="M8" s="153" t="str">
        <f>IF(L8="","","～")</f>
        <v>～</v>
      </c>
      <c r="N8" s="154">
        <v>0.45833333333333331</v>
      </c>
      <c r="O8" s="155" t="s">
        <v>44</v>
      </c>
      <c r="P8" s="156" t="s">
        <v>45</v>
      </c>
    </row>
    <row r="9" spans="1:16" ht="20.25" customHeight="1" x14ac:dyDescent="0.15">
      <c r="B9" s="41">
        <v>1</v>
      </c>
      <c r="C9" s="42">
        <v>1</v>
      </c>
      <c r="D9" s="50"/>
      <c r="E9" s="46"/>
      <c r="F9" s="21"/>
      <c r="G9" s="5"/>
      <c r="H9" s="6"/>
      <c r="I9" s="50"/>
      <c r="J9" s="28"/>
      <c r="K9" s="20"/>
      <c r="L9" s="29"/>
      <c r="M9" s="19" t="str">
        <f>IF(L9="","","～")</f>
        <v/>
      </c>
      <c r="N9" s="27"/>
      <c r="O9" s="28"/>
      <c r="P9" s="54"/>
    </row>
    <row r="10" spans="1:16" ht="20.25" customHeight="1" x14ac:dyDescent="0.15">
      <c r="B10" s="41">
        <v>1</v>
      </c>
      <c r="C10" s="42">
        <v>2</v>
      </c>
      <c r="D10" s="50"/>
      <c r="E10" s="47" t="str">
        <f t="shared" ref="E10:H22" si="0">IF($D10="","",E$9)</f>
        <v/>
      </c>
      <c r="F10" s="23" t="str">
        <f t="shared" si="0"/>
        <v/>
      </c>
      <c r="G10" s="22" t="str">
        <f t="shared" si="0"/>
        <v/>
      </c>
      <c r="H10" s="24" t="str">
        <f t="shared" si="0"/>
        <v/>
      </c>
      <c r="I10" s="50"/>
      <c r="J10" s="28"/>
      <c r="K10" s="20"/>
      <c r="L10" s="26"/>
      <c r="M10" s="19" t="str">
        <f t="shared" ref="M10:M22" si="1">IF(L10="","","～")</f>
        <v/>
      </c>
      <c r="N10" s="28"/>
      <c r="O10" s="28"/>
      <c r="P10" s="54"/>
    </row>
    <row r="11" spans="1:16" ht="20.25" customHeight="1" x14ac:dyDescent="0.15">
      <c r="B11" s="41">
        <v>1</v>
      </c>
      <c r="C11" s="42">
        <v>3</v>
      </c>
      <c r="D11" s="50"/>
      <c r="E11" s="47" t="str">
        <f t="shared" si="0"/>
        <v/>
      </c>
      <c r="F11" s="23" t="str">
        <f t="shared" si="0"/>
        <v/>
      </c>
      <c r="G11" s="22" t="str">
        <f t="shared" si="0"/>
        <v/>
      </c>
      <c r="H11" s="24" t="str">
        <f t="shared" si="0"/>
        <v/>
      </c>
      <c r="I11" s="50"/>
      <c r="J11" s="28"/>
      <c r="K11" s="20"/>
      <c r="L11" s="26"/>
      <c r="M11" s="19" t="str">
        <f t="shared" si="1"/>
        <v/>
      </c>
      <c r="N11" s="28"/>
      <c r="O11" s="28"/>
      <c r="P11" s="54"/>
    </row>
    <row r="12" spans="1:16" ht="20.25" customHeight="1" x14ac:dyDescent="0.15">
      <c r="B12" s="41">
        <v>1</v>
      </c>
      <c r="C12" s="42">
        <v>4</v>
      </c>
      <c r="D12" s="50"/>
      <c r="E12" s="47" t="str">
        <f t="shared" si="0"/>
        <v/>
      </c>
      <c r="F12" s="23" t="str">
        <f t="shared" si="0"/>
        <v/>
      </c>
      <c r="G12" s="22" t="str">
        <f t="shared" si="0"/>
        <v/>
      </c>
      <c r="H12" s="24" t="str">
        <f t="shared" si="0"/>
        <v/>
      </c>
      <c r="I12" s="50"/>
      <c r="J12" s="28"/>
      <c r="K12" s="20"/>
      <c r="L12" s="26"/>
      <c r="M12" s="19" t="str">
        <f t="shared" si="1"/>
        <v/>
      </c>
      <c r="N12" s="28"/>
      <c r="O12" s="28"/>
      <c r="P12" s="54"/>
    </row>
    <row r="13" spans="1:16" ht="20.25" customHeight="1" x14ac:dyDescent="0.15">
      <c r="B13" s="41">
        <v>1</v>
      </c>
      <c r="C13" s="42">
        <v>5</v>
      </c>
      <c r="D13" s="50"/>
      <c r="E13" s="47" t="str">
        <f t="shared" si="0"/>
        <v/>
      </c>
      <c r="F13" s="23" t="str">
        <f t="shared" si="0"/>
        <v/>
      </c>
      <c r="G13" s="22" t="str">
        <f t="shared" si="0"/>
        <v/>
      </c>
      <c r="H13" s="24" t="str">
        <f t="shared" si="0"/>
        <v/>
      </c>
      <c r="I13" s="50"/>
      <c r="J13" s="28"/>
      <c r="K13" s="20"/>
      <c r="L13" s="26"/>
      <c r="M13" s="19" t="str">
        <f t="shared" si="1"/>
        <v/>
      </c>
      <c r="N13" s="28"/>
      <c r="O13" s="28"/>
      <c r="P13" s="54"/>
    </row>
    <row r="14" spans="1:16" ht="20.25" customHeight="1" x14ac:dyDescent="0.15">
      <c r="B14" s="41">
        <v>1</v>
      </c>
      <c r="C14" s="42">
        <v>6</v>
      </c>
      <c r="D14" s="50"/>
      <c r="E14" s="47" t="str">
        <f t="shared" si="0"/>
        <v/>
      </c>
      <c r="F14" s="23" t="str">
        <f t="shared" si="0"/>
        <v/>
      </c>
      <c r="G14" s="22" t="str">
        <f t="shared" si="0"/>
        <v/>
      </c>
      <c r="H14" s="24" t="str">
        <f t="shared" si="0"/>
        <v/>
      </c>
      <c r="I14" s="50"/>
      <c r="J14" s="28"/>
      <c r="K14" s="20"/>
      <c r="L14" s="26"/>
      <c r="M14" s="19" t="str">
        <f t="shared" si="1"/>
        <v/>
      </c>
      <c r="N14" s="28"/>
      <c r="O14" s="28"/>
      <c r="P14" s="54"/>
    </row>
    <row r="15" spans="1:16" ht="20.25" customHeight="1" x14ac:dyDescent="0.15">
      <c r="B15" s="41">
        <v>1</v>
      </c>
      <c r="C15" s="42">
        <v>7</v>
      </c>
      <c r="D15" s="50"/>
      <c r="E15" s="47" t="str">
        <f t="shared" si="0"/>
        <v/>
      </c>
      <c r="F15" s="23" t="str">
        <f t="shared" si="0"/>
        <v/>
      </c>
      <c r="G15" s="22" t="str">
        <f t="shared" si="0"/>
        <v/>
      </c>
      <c r="H15" s="24" t="str">
        <f t="shared" si="0"/>
        <v/>
      </c>
      <c r="I15" s="50"/>
      <c r="J15" s="28"/>
      <c r="K15" s="20"/>
      <c r="L15" s="26"/>
      <c r="M15" s="19" t="str">
        <f t="shared" si="1"/>
        <v/>
      </c>
      <c r="N15" s="28"/>
      <c r="O15" s="28"/>
      <c r="P15" s="54"/>
    </row>
    <row r="16" spans="1:16" ht="20.25" customHeight="1" x14ac:dyDescent="0.15">
      <c r="B16" s="41">
        <v>1</v>
      </c>
      <c r="C16" s="42">
        <v>8</v>
      </c>
      <c r="D16" s="50"/>
      <c r="E16" s="47" t="str">
        <f t="shared" si="0"/>
        <v/>
      </c>
      <c r="F16" s="23" t="str">
        <f t="shared" si="0"/>
        <v/>
      </c>
      <c r="G16" s="22" t="str">
        <f t="shared" si="0"/>
        <v/>
      </c>
      <c r="H16" s="24" t="str">
        <f t="shared" si="0"/>
        <v/>
      </c>
      <c r="I16" s="50"/>
      <c r="J16" s="28"/>
      <c r="K16" s="20"/>
      <c r="L16" s="26"/>
      <c r="M16" s="19" t="str">
        <f t="shared" si="1"/>
        <v/>
      </c>
      <c r="N16" s="28"/>
      <c r="O16" s="28"/>
      <c r="P16" s="54"/>
    </row>
    <row r="17" spans="2:16" ht="20.25" customHeight="1" x14ac:dyDescent="0.15">
      <c r="B17" s="41">
        <v>1</v>
      </c>
      <c r="C17" s="42">
        <v>9</v>
      </c>
      <c r="D17" s="50"/>
      <c r="E17" s="47" t="str">
        <f t="shared" si="0"/>
        <v/>
      </c>
      <c r="F17" s="23" t="str">
        <f t="shared" si="0"/>
        <v/>
      </c>
      <c r="G17" s="22" t="str">
        <f t="shared" si="0"/>
        <v/>
      </c>
      <c r="H17" s="24" t="str">
        <f t="shared" si="0"/>
        <v/>
      </c>
      <c r="I17" s="50"/>
      <c r="J17" s="28"/>
      <c r="K17" s="20"/>
      <c r="L17" s="26"/>
      <c r="M17" s="19" t="str">
        <f t="shared" si="1"/>
        <v/>
      </c>
      <c r="N17" s="28"/>
      <c r="O17" s="28"/>
      <c r="P17" s="54"/>
    </row>
    <row r="18" spans="2:16" ht="20.25" customHeight="1" x14ac:dyDescent="0.15">
      <c r="B18" s="41">
        <v>1</v>
      </c>
      <c r="C18" s="42">
        <v>10</v>
      </c>
      <c r="D18" s="50"/>
      <c r="E18" s="47" t="str">
        <f t="shared" si="0"/>
        <v/>
      </c>
      <c r="F18" s="23" t="str">
        <f t="shared" si="0"/>
        <v/>
      </c>
      <c r="G18" s="22" t="str">
        <f t="shared" si="0"/>
        <v/>
      </c>
      <c r="H18" s="24" t="str">
        <f t="shared" si="0"/>
        <v/>
      </c>
      <c r="I18" s="50"/>
      <c r="J18" s="28"/>
      <c r="K18" s="20"/>
      <c r="L18" s="26"/>
      <c r="M18" s="19" t="str">
        <f t="shared" si="1"/>
        <v/>
      </c>
      <c r="N18" s="28"/>
      <c r="O18" s="28"/>
      <c r="P18" s="54"/>
    </row>
    <row r="19" spans="2:16" ht="20.25" customHeight="1" x14ac:dyDescent="0.15">
      <c r="B19" s="41">
        <v>1</v>
      </c>
      <c r="C19" s="42">
        <v>11</v>
      </c>
      <c r="D19" s="50"/>
      <c r="E19" s="47" t="str">
        <f t="shared" si="0"/>
        <v/>
      </c>
      <c r="F19" s="23" t="str">
        <f t="shared" si="0"/>
        <v/>
      </c>
      <c r="G19" s="22" t="str">
        <f t="shared" si="0"/>
        <v/>
      </c>
      <c r="H19" s="24" t="str">
        <f t="shared" si="0"/>
        <v/>
      </c>
      <c r="I19" s="50"/>
      <c r="J19" s="28"/>
      <c r="K19" s="20"/>
      <c r="L19" s="26"/>
      <c r="M19" s="19" t="str">
        <f t="shared" si="1"/>
        <v/>
      </c>
      <c r="N19" s="28"/>
      <c r="O19" s="28"/>
      <c r="P19" s="54"/>
    </row>
    <row r="20" spans="2:16" ht="20.25" customHeight="1" x14ac:dyDescent="0.15">
      <c r="B20" s="41">
        <v>1</v>
      </c>
      <c r="C20" s="42">
        <v>12</v>
      </c>
      <c r="D20" s="50"/>
      <c r="E20" s="47" t="str">
        <f t="shared" si="0"/>
        <v/>
      </c>
      <c r="F20" s="23" t="str">
        <f t="shared" si="0"/>
        <v/>
      </c>
      <c r="G20" s="22" t="str">
        <f t="shared" si="0"/>
        <v/>
      </c>
      <c r="H20" s="24" t="str">
        <f t="shared" si="0"/>
        <v/>
      </c>
      <c r="I20" s="50"/>
      <c r="J20" s="28"/>
      <c r="K20" s="20"/>
      <c r="L20" s="26"/>
      <c r="M20" s="19" t="str">
        <f t="shared" si="1"/>
        <v/>
      </c>
      <c r="N20" s="28"/>
      <c r="O20" s="28"/>
      <c r="P20" s="54"/>
    </row>
    <row r="21" spans="2:16" ht="20.25" customHeight="1" x14ac:dyDescent="0.15">
      <c r="B21" s="41">
        <v>1</v>
      </c>
      <c r="C21" s="42">
        <v>13</v>
      </c>
      <c r="D21" s="50"/>
      <c r="E21" s="47" t="str">
        <f t="shared" si="0"/>
        <v/>
      </c>
      <c r="F21" s="23" t="str">
        <f t="shared" si="0"/>
        <v/>
      </c>
      <c r="G21" s="22" t="str">
        <f t="shared" si="0"/>
        <v/>
      </c>
      <c r="H21" s="24" t="str">
        <f t="shared" si="0"/>
        <v/>
      </c>
      <c r="I21" s="50"/>
      <c r="J21" s="28"/>
      <c r="K21" s="20"/>
      <c r="L21" s="26"/>
      <c r="M21" s="19" t="str">
        <f t="shared" si="1"/>
        <v/>
      </c>
      <c r="N21" s="28"/>
      <c r="O21" s="28"/>
      <c r="P21" s="54"/>
    </row>
    <row r="22" spans="2:16" ht="20.25" customHeight="1" x14ac:dyDescent="0.15">
      <c r="B22" s="41">
        <v>1</v>
      </c>
      <c r="C22" s="42">
        <v>14</v>
      </c>
      <c r="D22" s="50"/>
      <c r="E22" s="47" t="str">
        <f t="shared" si="0"/>
        <v/>
      </c>
      <c r="F22" s="23" t="str">
        <f t="shared" si="0"/>
        <v/>
      </c>
      <c r="G22" s="22" t="str">
        <f t="shared" si="0"/>
        <v/>
      </c>
      <c r="H22" s="24" t="str">
        <f t="shared" si="0"/>
        <v/>
      </c>
      <c r="I22" s="50"/>
      <c r="J22" s="28"/>
      <c r="K22" s="20"/>
      <c r="L22" s="26"/>
      <c r="M22" s="19" t="str">
        <f t="shared" si="1"/>
        <v/>
      </c>
      <c r="N22" s="28"/>
      <c r="O22" s="28"/>
      <c r="P22" s="54"/>
    </row>
    <row r="23" spans="2:16" ht="8.25" customHeight="1" x14ac:dyDescent="0.15"/>
    <row r="24" spans="2:16" ht="20.25" customHeight="1" x14ac:dyDescent="0.15">
      <c r="B24" s="41">
        <v>2</v>
      </c>
      <c r="C24" s="42">
        <v>1</v>
      </c>
      <c r="D24" s="50"/>
      <c r="E24" s="46"/>
      <c r="F24" s="21"/>
      <c r="G24" s="5"/>
      <c r="H24" s="6"/>
      <c r="I24" s="50"/>
      <c r="J24" s="28"/>
      <c r="K24" s="20"/>
      <c r="L24" s="29"/>
      <c r="M24" s="19" t="str">
        <f>IF(L24="","","～")</f>
        <v/>
      </c>
      <c r="N24" s="27"/>
      <c r="O24" s="28"/>
      <c r="P24" s="54"/>
    </row>
    <row r="25" spans="2:16" ht="20.25" customHeight="1" x14ac:dyDescent="0.15">
      <c r="B25" s="41">
        <v>2</v>
      </c>
      <c r="C25" s="42">
        <v>2</v>
      </c>
      <c r="D25" s="50"/>
      <c r="E25" s="47" t="str">
        <f t="shared" ref="E25:H37" si="2">IF($D25="","",E$24)</f>
        <v/>
      </c>
      <c r="F25" s="23" t="str">
        <f t="shared" si="2"/>
        <v/>
      </c>
      <c r="G25" s="22" t="str">
        <f t="shared" si="2"/>
        <v/>
      </c>
      <c r="H25" s="24" t="str">
        <f t="shared" si="2"/>
        <v/>
      </c>
      <c r="I25" s="50"/>
      <c r="J25" s="28"/>
      <c r="K25" s="20"/>
      <c r="L25" s="26"/>
      <c r="M25" s="19" t="str">
        <f t="shared" ref="M25:M37" si="3">IF(L25="","","～")</f>
        <v/>
      </c>
      <c r="N25" s="28"/>
      <c r="O25" s="28"/>
      <c r="P25" s="54"/>
    </row>
    <row r="26" spans="2:16" ht="20.25" customHeight="1" x14ac:dyDescent="0.15">
      <c r="B26" s="41">
        <v>2</v>
      </c>
      <c r="C26" s="42">
        <v>3</v>
      </c>
      <c r="D26" s="50"/>
      <c r="E26" s="47" t="str">
        <f t="shared" si="2"/>
        <v/>
      </c>
      <c r="F26" s="23" t="str">
        <f t="shared" si="2"/>
        <v/>
      </c>
      <c r="G26" s="22" t="str">
        <f t="shared" si="2"/>
        <v/>
      </c>
      <c r="H26" s="24" t="str">
        <f t="shared" si="2"/>
        <v/>
      </c>
      <c r="I26" s="50"/>
      <c r="J26" s="28"/>
      <c r="K26" s="20"/>
      <c r="L26" s="26"/>
      <c r="M26" s="19" t="str">
        <f t="shared" si="3"/>
        <v/>
      </c>
      <c r="N26" s="28"/>
      <c r="O26" s="28"/>
      <c r="P26" s="54"/>
    </row>
    <row r="27" spans="2:16" ht="20.25" customHeight="1" x14ac:dyDescent="0.15">
      <c r="B27" s="41">
        <v>2</v>
      </c>
      <c r="C27" s="42">
        <v>4</v>
      </c>
      <c r="D27" s="50"/>
      <c r="E27" s="47" t="str">
        <f t="shared" si="2"/>
        <v/>
      </c>
      <c r="F27" s="23" t="str">
        <f t="shared" si="2"/>
        <v/>
      </c>
      <c r="G27" s="22" t="str">
        <f t="shared" si="2"/>
        <v/>
      </c>
      <c r="H27" s="24" t="str">
        <f t="shared" si="2"/>
        <v/>
      </c>
      <c r="I27" s="50"/>
      <c r="J27" s="28"/>
      <c r="K27" s="20"/>
      <c r="L27" s="26"/>
      <c r="M27" s="19" t="str">
        <f t="shared" si="3"/>
        <v/>
      </c>
      <c r="N27" s="28"/>
      <c r="O27" s="28"/>
      <c r="P27" s="54"/>
    </row>
    <row r="28" spans="2:16" ht="20.25" customHeight="1" x14ac:dyDescent="0.15">
      <c r="B28" s="41">
        <v>2</v>
      </c>
      <c r="C28" s="42">
        <v>5</v>
      </c>
      <c r="D28" s="50"/>
      <c r="E28" s="47" t="str">
        <f t="shared" si="2"/>
        <v/>
      </c>
      <c r="F28" s="23" t="str">
        <f t="shared" si="2"/>
        <v/>
      </c>
      <c r="G28" s="22" t="str">
        <f t="shared" si="2"/>
        <v/>
      </c>
      <c r="H28" s="24" t="str">
        <f t="shared" si="2"/>
        <v/>
      </c>
      <c r="I28" s="50"/>
      <c r="J28" s="28"/>
      <c r="K28" s="20"/>
      <c r="L28" s="26"/>
      <c r="M28" s="19" t="str">
        <f t="shared" si="3"/>
        <v/>
      </c>
      <c r="N28" s="28"/>
      <c r="O28" s="28"/>
      <c r="P28" s="54"/>
    </row>
    <row r="29" spans="2:16" ht="20.25" customHeight="1" x14ac:dyDescent="0.15">
      <c r="B29" s="41">
        <v>2</v>
      </c>
      <c r="C29" s="42">
        <v>6</v>
      </c>
      <c r="D29" s="50"/>
      <c r="E29" s="47" t="str">
        <f t="shared" si="2"/>
        <v/>
      </c>
      <c r="F29" s="23" t="str">
        <f t="shared" si="2"/>
        <v/>
      </c>
      <c r="G29" s="22" t="str">
        <f t="shared" si="2"/>
        <v/>
      </c>
      <c r="H29" s="24" t="str">
        <f t="shared" si="2"/>
        <v/>
      </c>
      <c r="I29" s="50"/>
      <c r="J29" s="28"/>
      <c r="K29" s="20"/>
      <c r="L29" s="26"/>
      <c r="M29" s="19" t="str">
        <f t="shared" si="3"/>
        <v/>
      </c>
      <c r="N29" s="28"/>
      <c r="O29" s="28"/>
      <c r="P29" s="54"/>
    </row>
    <row r="30" spans="2:16" ht="20.25" customHeight="1" x14ac:dyDescent="0.15">
      <c r="B30" s="41">
        <v>2</v>
      </c>
      <c r="C30" s="42">
        <v>7</v>
      </c>
      <c r="D30" s="50"/>
      <c r="E30" s="47" t="str">
        <f t="shared" si="2"/>
        <v/>
      </c>
      <c r="F30" s="23" t="str">
        <f t="shared" si="2"/>
        <v/>
      </c>
      <c r="G30" s="22" t="str">
        <f t="shared" si="2"/>
        <v/>
      </c>
      <c r="H30" s="24" t="str">
        <f t="shared" si="2"/>
        <v/>
      </c>
      <c r="I30" s="50"/>
      <c r="J30" s="28"/>
      <c r="K30" s="20"/>
      <c r="L30" s="26"/>
      <c r="M30" s="19" t="str">
        <f t="shared" si="3"/>
        <v/>
      </c>
      <c r="N30" s="28"/>
      <c r="O30" s="28"/>
      <c r="P30" s="54"/>
    </row>
    <row r="31" spans="2:16" ht="20.25" customHeight="1" x14ac:dyDescent="0.15">
      <c r="B31" s="41">
        <v>2</v>
      </c>
      <c r="C31" s="42">
        <v>8</v>
      </c>
      <c r="D31" s="50"/>
      <c r="E31" s="47" t="str">
        <f t="shared" si="2"/>
        <v/>
      </c>
      <c r="F31" s="23" t="str">
        <f t="shared" si="2"/>
        <v/>
      </c>
      <c r="G31" s="22" t="str">
        <f t="shared" si="2"/>
        <v/>
      </c>
      <c r="H31" s="24" t="str">
        <f t="shared" si="2"/>
        <v/>
      </c>
      <c r="I31" s="50"/>
      <c r="J31" s="28"/>
      <c r="K31" s="20"/>
      <c r="L31" s="26"/>
      <c r="M31" s="19" t="str">
        <f t="shared" si="3"/>
        <v/>
      </c>
      <c r="N31" s="28"/>
      <c r="O31" s="28"/>
      <c r="P31" s="54"/>
    </row>
    <row r="32" spans="2:16" ht="20.25" customHeight="1" x14ac:dyDescent="0.15">
      <c r="B32" s="41">
        <v>2</v>
      </c>
      <c r="C32" s="42">
        <v>9</v>
      </c>
      <c r="D32" s="50"/>
      <c r="E32" s="47" t="str">
        <f t="shared" si="2"/>
        <v/>
      </c>
      <c r="F32" s="23" t="str">
        <f t="shared" si="2"/>
        <v/>
      </c>
      <c r="G32" s="22" t="str">
        <f t="shared" si="2"/>
        <v/>
      </c>
      <c r="H32" s="24" t="str">
        <f t="shared" si="2"/>
        <v/>
      </c>
      <c r="I32" s="50"/>
      <c r="J32" s="28"/>
      <c r="K32" s="20"/>
      <c r="L32" s="26"/>
      <c r="M32" s="19" t="str">
        <f t="shared" si="3"/>
        <v/>
      </c>
      <c r="N32" s="28"/>
      <c r="O32" s="28"/>
      <c r="P32" s="54"/>
    </row>
    <row r="33" spans="2:16" ht="20.25" customHeight="1" x14ac:dyDescent="0.15">
      <c r="B33" s="41">
        <v>2</v>
      </c>
      <c r="C33" s="42">
        <v>10</v>
      </c>
      <c r="D33" s="50"/>
      <c r="E33" s="47" t="str">
        <f t="shared" si="2"/>
        <v/>
      </c>
      <c r="F33" s="23" t="str">
        <f t="shared" si="2"/>
        <v/>
      </c>
      <c r="G33" s="22" t="str">
        <f t="shared" si="2"/>
        <v/>
      </c>
      <c r="H33" s="24" t="str">
        <f t="shared" si="2"/>
        <v/>
      </c>
      <c r="I33" s="50"/>
      <c r="J33" s="28"/>
      <c r="K33" s="20"/>
      <c r="L33" s="26"/>
      <c r="M33" s="19" t="str">
        <f t="shared" si="3"/>
        <v/>
      </c>
      <c r="N33" s="28"/>
      <c r="O33" s="28"/>
      <c r="P33" s="54"/>
    </row>
    <row r="34" spans="2:16" ht="20.25" customHeight="1" x14ac:dyDescent="0.15">
      <c r="B34" s="41">
        <v>2</v>
      </c>
      <c r="C34" s="42">
        <v>11</v>
      </c>
      <c r="D34" s="50"/>
      <c r="E34" s="47" t="str">
        <f t="shared" si="2"/>
        <v/>
      </c>
      <c r="F34" s="23" t="str">
        <f t="shared" si="2"/>
        <v/>
      </c>
      <c r="G34" s="22" t="str">
        <f t="shared" si="2"/>
        <v/>
      </c>
      <c r="H34" s="24" t="str">
        <f t="shared" si="2"/>
        <v/>
      </c>
      <c r="I34" s="50"/>
      <c r="J34" s="28"/>
      <c r="K34" s="20"/>
      <c r="L34" s="26"/>
      <c r="M34" s="19" t="str">
        <f t="shared" si="3"/>
        <v/>
      </c>
      <c r="N34" s="28"/>
      <c r="O34" s="28"/>
      <c r="P34" s="54"/>
    </row>
    <row r="35" spans="2:16" ht="20.25" customHeight="1" x14ac:dyDescent="0.15">
      <c r="B35" s="41">
        <v>2</v>
      </c>
      <c r="C35" s="42">
        <v>12</v>
      </c>
      <c r="D35" s="50"/>
      <c r="E35" s="47" t="str">
        <f t="shared" si="2"/>
        <v/>
      </c>
      <c r="F35" s="23" t="str">
        <f t="shared" si="2"/>
        <v/>
      </c>
      <c r="G35" s="22" t="str">
        <f t="shared" si="2"/>
        <v/>
      </c>
      <c r="H35" s="24" t="str">
        <f t="shared" si="2"/>
        <v/>
      </c>
      <c r="I35" s="50"/>
      <c r="J35" s="28"/>
      <c r="K35" s="20"/>
      <c r="L35" s="26"/>
      <c r="M35" s="19" t="str">
        <f t="shared" si="3"/>
        <v/>
      </c>
      <c r="N35" s="28"/>
      <c r="O35" s="28"/>
      <c r="P35" s="54"/>
    </row>
    <row r="36" spans="2:16" ht="20.25" customHeight="1" x14ac:dyDescent="0.15">
      <c r="B36" s="41">
        <v>2</v>
      </c>
      <c r="C36" s="42">
        <v>13</v>
      </c>
      <c r="D36" s="50"/>
      <c r="E36" s="47" t="str">
        <f t="shared" si="2"/>
        <v/>
      </c>
      <c r="F36" s="23" t="str">
        <f t="shared" si="2"/>
        <v/>
      </c>
      <c r="G36" s="22" t="str">
        <f t="shared" si="2"/>
        <v/>
      </c>
      <c r="H36" s="24" t="str">
        <f t="shared" si="2"/>
        <v/>
      </c>
      <c r="I36" s="50"/>
      <c r="J36" s="28"/>
      <c r="K36" s="20"/>
      <c r="L36" s="26"/>
      <c r="M36" s="19" t="str">
        <f t="shared" si="3"/>
        <v/>
      </c>
      <c r="N36" s="28"/>
      <c r="O36" s="28"/>
      <c r="P36" s="54"/>
    </row>
    <row r="37" spans="2:16" ht="20.25" customHeight="1" x14ac:dyDescent="0.15">
      <c r="B37" s="41">
        <v>2</v>
      </c>
      <c r="C37" s="42">
        <v>14</v>
      </c>
      <c r="D37" s="50"/>
      <c r="E37" s="47" t="str">
        <f t="shared" si="2"/>
        <v/>
      </c>
      <c r="F37" s="23" t="str">
        <f t="shared" si="2"/>
        <v/>
      </c>
      <c r="G37" s="22" t="str">
        <f t="shared" si="2"/>
        <v/>
      </c>
      <c r="H37" s="24" t="str">
        <f t="shared" si="2"/>
        <v/>
      </c>
      <c r="I37" s="50"/>
      <c r="J37" s="28"/>
      <c r="K37" s="20"/>
      <c r="L37" s="26"/>
      <c r="M37" s="19" t="str">
        <f t="shared" si="3"/>
        <v/>
      </c>
      <c r="N37" s="28"/>
      <c r="O37" s="28"/>
      <c r="P37" s="54"/>
    </row>
    <row r="38" spans="2:16" ht="8.25" customHeight="1" x14ac:dyDescent="0.15"/>
    <row r="39" spans="2:16" ht="20.25" customHeight="1" x14ac:dyDescent="0.15">
      <c r="B39" s="41">
        <v>3</v>
      </c>
      <c r="C39" s="42">
        <v>1</v>
      </c>
      <c r="D39" s="50"/>
      <c r="E39" s="46"/>
      <c r="F39" s="21"/>
      <c r="G39" s="5"/>
      <c r="H39" s="6"/>
      <c r="I39" s="50"/>
      <c r="J39" s="28"/>
      <c r="K39" s="20"/>
      <c r="L39" s="29"/>
      <c r="M39" s="19" t="str">
        <f>IF(L39="","","～")</f>
        <v/>
      </c>
      <c r="N39" s="27"/>
      <c r="O39" s="28"/>
      <c r="P39" s="54"/>
    </row>
    <row r="40" spans="2:16" ht="20.25" customHeight="1" x14ac:dyDescent="0.15">
      <c r="B40" s="41">
        <v>3</v>
      </c>
      <c r="C40" s="42">
        <v>2</v>
      </c>
      <c r="D40" s="50"/>
      <c r="E40" s="47" t="str">
        <f t="shared" ref="E40:H52" si="4">IF($D40="","",E$39)</f>
        <v/>
      </c>
      <c r="F40" s="23" t="str">
        <f t="shared" si="4"/>
        <v/>
      </c>
      <c r="G40" s="22" t="str">
        <f t="shared" si="4"/>
        <v/>
      </c>
      <c r="H40" s="24" t="str">
        <f t="shared" si="4"/>
        <v/>
      </c>
      <c r="I40" s="50"/>
      <c r="J40" s="28"/>
      <c r="K40" s="20"/>
      <c r="L40" s="26"/>
      <c r="M40" s="19" t="str">
        <f t="shared" ref="M40:M52" si="5">IF(L40="","","～")</f>
        <v/>
      </c>
      <c r="N40" s="28"/>
      <c r="O40" s="28"/>
      <c r="P40" s="54"/>
    </row>
    <row r="41" spans="2:16" ht="20.25" customHeight="1" x14ac:dyDescent="0.15">
      <c r="B41" s="41">
        <v>3</v>
      </c>
      <c r="C41" s="42">
        <v>3</v>
      </c>
      <c r="D41" s="50"/>
      <c r="E41" s="47" t="str">
        <f t="shared" si="4"/>
        <v/>
      </c>
      <c r="F41" s="23" t="str">
        <f t="shared" si="4"/>
        <v/>
      </c>
      <c r="G41" s="22" t="str">
        <f t="shared" si="4"/>
        <v/>
      </c>
      <c r="H41" s="24" t="str">
        <f t="shared" si="4"/>
        <v/>
      </c>
      <c r="I41" s="50"/>
      <c r="J41" s="28"/>
      <c r="K41" s="20"/>
      <c r="L41" s="26"/>
      <c r="M41" s="19" t="str">
        <f t="shared" si="5"/>
        <v/>
      </c>
      <c r="N41" s="28"/>
      <c r="O41" s="28"/>
      <c r="P41" s="54"/>
    </row>
    <row r="42" spans="2:16" ht="20.25" customHeight="1" x14ac:dyDescent="0.15">
      <c r="B42" s="41">
        <v>3</v>
      </c>
      <c r="C42" s="42">
        <v>4</v>
      </c>
      <c r="D42" s="50"/>
      <c r="E42" s="47" t="str">
        <f t="shared" si="4"/>
        <v/>
      </c>
      <c r="F42" s="23" t="str">
        <f t="shared" si="4"/>
        <v/>
      </c>
      <c r="G42" s="22" t="str">
        <f t="shared" si="4"/>
        <v/>
      </c>
      <c r="H42" s="24" t="str">
        <f t="shared" si="4"/>
        <v/>
      </c>
      <c r="I42" s="50"/>
      <c r="J42" s="28"/>
      <c r="K42" s="20"/>
      <c r="L42" s="26"/>
      <c r="M42" s="19" t="str">
        <f t="shared" si="5"/>
        <v/>
      </c>
      <c r="N42" s="28"/>
      <c r="O42" s="28"/>
      <c r="P42" s="54"/>
    </row>
    <row r="43" spans="2:16" ht="20.25" customHeight="1" x14ac:dyDescent="0.15">
      <c r="B43" s="41">
        <v>3</v>
      </c>
      <c r="C43" s="42">
        <v>5</v>
      </c>
      <c r="D43" s="50"/>
      <c r="E43" s="47" t="str">
        <f t="shared" si="4"/>
        <v/>
      </c>
      <c r="F43" s="23" t="str">
        <f t="shared" si="4"/>
        <v/>
      </c>
      <c r="G43" s="22" t="str">
        <f t="shared" si="4"/>
        <v/>
      </c>
      <c r="H43" s="24" t="str">
        <f t="shared" si="4"/>
        <v/>
      </c>
      <c r="I43" s="50"/>
      <c r="J43" s="28"/>
      <c r="K43" s="20"/>
      <c r="L43" s="26"/>
      <c r="M43" s="19" t="str">
        <f t="shared" si="5"/>
        <v/>
      </c>
      <c r="N43" s="28"/>
      <c r="O43" s="28"/>
      <c r="P43" s="54"/>
    </row>
    <row r="44" spans="2:16" ht="20.25" customHeight="1" x14ac:dyDescent="0.15">
      <c r="B44" s="41">
        <v>3</v>
      </c>
      <c r="C44" s="42">
        <v>6</v>
      </c>
      <c r="D44" s="50"/>
      <c r="E44" s="47" t="str">
        <f t="shared" si="4"/>
        <v/>
      </c>
      <c r="F44" s="23" t="str">
        <f t="shared" si="4"/>
        <v/>
      </c>
      <c r="G44" s="22" t="str">
        <f t="shared" si="4"/>
        <v/>
      </c>
      <c r="H44" s="24" t="str">
        <f t="shared" si="4"/>
        <v/>
      </c>
      <c r="I44" s="50"/>
      <c r="J44" s="28"/>
      <c r="K44" s="20"/>
      <c r="L44" s="26"/>
      <c r="M44" s="19" t="str">
        <f t="shared" si="5"/>
        <v/>
      </c>
      <c r="N44" s="28"/>
      <c r="O44" s="28"/>
      <c r="P44" s="54"/>
    </row>
    <row r="45" spans="2:16" ht="20.25" customHeight="1" x14ac:dyDescent="0.15">
      <c r="B45" s="41">
        <v>3</v>
      </c>
      <c r="C45" s="42">
        <v>7</v>
      </c>
      <c r="D45" s="50"/>
      <c r="E45" s="47" t="str">
        <f t="shared" si="4"/>
        <v/>
      </c>
      <c r="F45" s="23" t="str">
        <f t="shared" si="4"/>
        <v/>
      </c>
      <c r="G45" s="22" t="str">
        <f t="shared" si="4"/>
        <v/>
      </c>
      <c r="H45" s="24" t="str">
        <f t="shared" si="4"/>
        <v/>
      </c>
      <c r="I45" s="50"/>
      <c r="J45" s="28"/>
      <c r="K45" s="20"/>
      <c r="L45" s="26"/>
      <c r="M45" s="19" t="str">
        <f t="shared" si="5"/>
        <v/>
      </c>
      <c r="N45" s="28"/>
      <c r="O45" s="28"/>
      <c r="P45" s="54"/>
    </row>
    <row r="46" spans="2:16" ht="20.25" customHeight="1" x14ac:dyDescent="0.15">
      <c r="B46" s="41">
        <v>3</v>
      </c>
      <c r="C46" s="42">
        <v>8</v>
      </c>
      <c r="D46" s="50"/>
      <c r="E46" s="47" t="str">
        <f t="shared" si="4"/>
        <v/>
      </c>
      <c r="F46" s="23" t="str">
        <f t="shared" si="4"/>
        <v/>
      </c>
      <c r="G46" s="22" t="str">
        <f t="shared" si="4"/>
        <v/>
      </c>
      <c r="H46" s="24" t="str">
        <f t="shared" si="4"/>
        <v/>
      </c>
      <c r="I46" s="50"/>
      <c r="J46" s="28"/>
      <c r="K46" s="20"/>
      <c r="L46" s="26"/>
      <c r="M46" s="19" t="str">
        <f t="shared" si="5"/>
        <v/>
      </c>
      <c r="N46" s="28"/>
      <c r="O46" s="28"/>
      <c r="P46" s="54"/>
    </row>
    <row r="47" spans="2:16" ht="20.25" customHeight="1" x14ac:dyDescent="0.15">
      <c r="B47" s="41">
        <v>3</v>
      </c>
      <c r="C47" s="42">
        <v>9</v>
      </c>
      <c r="D47" s="50"/>
      <c r="E47" s="47" t="str">
        <f t="shared" si="4"/>
        <v/>
      </c>
      <c r="F47" s="23" t="str">
        <f t="shared" si="4"/>
        <v/>
      </c>
      <c r="G47" s="22" t="str">
        <f t="shared" si="4"/>
        <v/>
      </c>
      <c r="H47" s="24" t="str">
        <f t="shared" si="4"/>
        <v/>
      </c>
      <c r="I47" s="50"/>
      <c r="J47" s="28"/>
      <c r="K47" s="20"/>
      <c r="L47" s="26"/>
      <c r="M47" s="19" t="str">
        <f t="shared" si="5"/>
        <v/>
      </c>
      <c r="N47" s="28"/>
      <c r="O47" s="28"/>
      <c r="P47" s="54"/>
    </row>
    <row r="48" spans="2:16" ht="20.25" customHeight="1" x14ac:dyDescent="0.15">
      <c r="B48" s="41">
        <v>3</v>
      </c>
      <c r="C48" s="42">
        <v>10</v>
      </c>
      <c r="D48" s="50"/>
      <c r="E48" s="47" t="str">
        <f t="shared" si="4"/>
        <v/>
      </c>
      <c r="F48" s="23" t="str">
        <f t="shared" si="4"/>
        <v/>
      </c>
      <c r="G48" s="22" t="str">
        <f t="shared" si="4"/>
        <v/>
      </c>
      <c r="H48" s="24" t="str">
        <f t="shared" si="4"/>
        <v/>
      </c>
      <c r="I48" s="50"/>
      <c r="J48" s="28"/>
      <c r="K48" s="20"/>
      <c r="L48" s="26"/>
      <c r="M48" s="19" t="str">
        <f t="shared" si="5"/>
        <v/>
      </c>
      <c r="N48" s="28"/>
      <c r="O48" s="28"/>
      <c r="P48" s="54"/>
    </row>
    <row r="49" spans="2:16" ht="20.25" customHeight="1" x14ac:dyDescent="0.15">
      <c r="B49" s="41">
        <v>3</v>
      </c>
      <c r="C49" s="42">
        <v>11</v>
      </c>
      <c r="D49" s="50"/>
      <c r="E49" s="47" t="str">
        <f t="shared" si="4"/>
        <v/>
      </c>
      <c r="F49" s="23" t="str">
        <f t="shared" si="4"/>
        <v/>
      </c>
      <c r="G49" s="22" t="str">
        <f t="shared" si="4"/>
        <v/>
      </c>
      <c r="H49" s="24" t="str">
        <f t="shared" si="4"/>
        <v/>
      </c>
      <c r="I49" s="50"/>
      <c r="J49" s="28"/>
      <c r="K49" s="20"/>
      <c r="L49" s="26"/>
      <c r="M49" s="19" t="str">
        <f t="shared" si="5"/>
        <v/>
      </c>
      <c r="N49" s="28"/>
      <c r="O49" s="28"/>
      <c r="P49" s="54"/>
    </row>
    <row r="50" spans="2:16" ht="20.25" customHeight="1" x14ac:dyDescent="0.15">
      <c r="B50" s="41">
        <v>3</v>
      </c>
      <c r="C50" s="42">
        <v>12</v>
      </c>
      <c r="D50" s="50"/>
      <c r="E50" s="47" t="str">
        <f t="shared" si="4"/>
        <v/>
      </c>
      <c r="F50" s="23" t="str">
        <f t="shared" si="4"/>
        <v/>
      </c>
      <c r="G50" s="22" t="str">
        <f t="shared" si="4"/>
        <v/>
      </c>
      <c r="H50" s="24" t="str">
        <f t="shared" si="4"/>
        <v/>
      </c>
      <c r="I50" s="50"/>
      <c r="J50" s="28"/>
      <c r="K50" s="20"/>
      <c r="L50" s="26"/>
      <c r="M50" s="19" t="str">
        <f t="shared" si="5"/>
        <v/>
      </c>
      <c r="N50" s="28"/>
      <c r="O50" s="28"/>
      <c r="P50" s="54"/>
    </row>
    <row r="51" spans="2:16" ht="20.25" customHeight="1" x14ac:dyDescent="0.15">
      <c r="B51" s="41">
        <v>3</v>
      </c>
      <c r="C51" s="42">
        <v>13</v>
      </c>
      <c r="D51" s="50"/>
      <c r="E51" s="47" t="str">
        <f t="shared" si="4"/>
        <v/>
      </c>
      <c r="F51" s="23" t="str">
        <f t="shared" si="4"/>
        <v/>
      </c>
      <c r="G51" s="22" t="str">
        <f t="shared" si="4"/>
        <v/>
      </c>
      <c r="H51" s="24" t="str">
        <f t="shared" si="4"/>
        <v/>
      </c>
      <c r="I51" s="50"/>
      <c r="J51" s="28"/>
      <c r="K51" s="20"/>
      <c r="L51" s="26"/>
      <c r="M51" s="19" t="str">
        <f t="shared" si="5"/>
        <v/>
      </c>
      <c r="N51" s="28"/>
      <c r="O51" s="28"/>
      <c r="P51" s="54"/>
    </row>
    <row r="52" spans="2:16" ht="20.25" customHeight="1" x14ac:dyDescent="0.15">
      <c r="B52" s="41">
        <v>3</v>
      </c>
      <c r="C52" s="42">
        <v>14</v>
      </c>
      <c r="D52" s="50"/>
      <c r="E52" s="47" t="str">
        <f t="shared" si="4"/>
        <v/>
      </c>
      <c r="F52" s="23" t="str">
        <f t="shared" si="4"/>
        <v/>
      </c>
      <c r="G52" s="22" t="str">
        <f t="shared" si="4"/>
        <v/>
      </c>
      <c r="H52" s="24" t="str">
        <f t="shared" si="4"/>
        <v/>
      </c>
      <c r="I52" s="50"/>
      <c r="J52" s="28"/>
      <c r="K52" s="20"/>
      <c r="L52" s="26"/>
      <c r="M52" s="19" t="str">
        <f t="shared" si="5"/>
        <v/>
      </c>
      <c r="N52" s="28"/>
      <c r="O52" s="28"/>
      <c r="P52" s="54"/>
    </row>
    <row r="53" spans="2:16" ht="8.25" customHeight="1" x14ac:dyDescent="0.15"/>
    <row r="54" spans="2:16" ht="20.25" customHeight="1" x14ac:dyDescent="0.15">
      <c r="B54" s="41">
        <v>4</v>
      </c>
      <c r="C54" s="42">
        <v>1</v>
      </c>
      <c r="D54" s="50"/>
      <c r="E54" s="46"/>
      <c r="F54" s="21"/>
      <c r="G54" s="5"/>
      <c r="H54" s="6"/>
      <c r="I54" s="50"/>
      <c r="J54" s="28"/>
      <c r="K54" s="20"/>
      <c r="L54" s="29"/>
      <c r="M54" s="19" t="str">
        <f>IF(L54="","","～")</f>
        <v/>
      </c>
      <c r="N54" s="27"/>
      <c r="O54" s="28"/>
      <c r="P54" s="54"/>
    </row>
    <row r="55" spans="2:16" ht="20.25" customHeight="1" x14ac:dyDescent="0.15">
      <c r="B55" s="41">
        <v>4</v>
      </c>
      <c r="C55" s="42">
        <v>2</v>
      </c>
      <c r="D55" s="50"/>
      <c r="E55" s="47" t="str">
        <f t="shared" ref="E55:H67" si="6">IF($D55="","",E$54)</f>
        <v/>
      </c>
      <c r="F55" s="23" t="str">
        <f t="shared" si="6"/>
        <v/>
      </c>
      <c r="G55" s="22" t="str">
        <f t="shared" si="6"/>
        <v/>
      </c>
      <c r="H55" s="24" t="str">
        <f t="shared" si="6"/>
        <v/>
      </c>
      <c r="I55" s="50"/>
      <c r="J55" s="28"/>
      <c r="K55" s="20"/>
      <c r="L55" s="26"/>
      <c r="M55" s="19" t="str">
        <f t="shared" ref="M55:M67" si="7">IF(L55="","","～")</f>
        <v/>
      </c>
      <c r="N55" s="28"/>
      <c r="O55" s="28"/>
      <c r="P55" s="54"/>
    </row>
    <row r="56" spans="2:16" ht="20.25" customHeight="1" x14ac:dyDescent="0.15">
      <c r="B56" s="41">
        <v>4</v>
      </c>
      <c r="C56" s="42">
        <v>3</v>
      </c>
      <c r="D56" s="50"/>
      <c r="E56" s="47" t="str">
        <f t="shared" si="6"/>
        <v/>
      </c>
      <c r="F56" s="23" t="str">
        <f t="shared" si="6"/>
        <v/>
      </c>
      <c r="G56" s="22" t="str">
        <f t="shared" si="6"/>
        <v/>
      </c>
      <c r="H56" s="24" t="str">
        <f t="shared" si="6"/>
        <v/>
      </c>
      <c r="I56" s="50"/>
      <c r="J56" s="28"/>
      <c r="K56" s="20"/>
      <c r="L56" s="26"/>
      <c r="M56" s="19" t="str">
        <f t="shared" si="7"/>
        <v/>
      </c>
      <c r="N56" s="28"/>
      <c r="O56" s="28"/>
      <c r="P56" s="54"/>
    </row>
    <row r="57" spans="2:16" ht="20.25" customHeight="1" x14ac:dyDescent="0.15">
      <c r="B57" s="41">
        <v>4</v>
      </c>
      <c r="C57" s="42">
        <v>4</v>
      </c>
      <c r="D57" s="50"/>
      <c r="E57" s="47" t="str">
        <f t="shared" si="6"/>
        <v/>
      </c>
      <c r="F57" s="23" t="str">
        <f t="shared" si="6"/>
        <v/>
      </c>
      <c r="G57" s="22" t="str">
        <f t="shared" si="6"/>
        <v/>
      </c>
      <c r="H57" s="24" t="str">
        <f t="shared" si="6"/>
        <v/>
      </c>
      <c r="I57" s="50"/>
      <c r="J57" s="28"/>
      <c r="K57" s="20"/>
      <c r="L57" s="26"/>
      <c r="M57" s="19" t="str">
        <f t="shared" si="7"/>
        <v/>
      </c>
      <c r="N57" s="28"/>
      <c r="O57" s="28"/>
      <c r="P57" s="54"/>
    </row>
    <row r="58" spans="2:16" ht="20.25" customHeight="1" x14ac:dyDescent="0.15">
      <c r="B58" s="41">
        <v>4</v>
      </c>
      <c r="C58" s="42">
        <v>5</v>
      </c>
      <c r="D58" s="50"/>
      <c r="E58" s="47" t="str">
        <f t="shared" si="6"/>
        <v/>
      </c>
      <c r="F58" s="23" t="str">
        <f t="shared" si="6"/>
        <v/>
      </c>
      <c r="G58" s="22" t="str">
        <f t="shared" si="6"/>
        <v/>
      </c>
      <c r="H58" s="24" t="str">
        <f t="shared" si="6"/>
        <v/>
      </c>
      <c r="I58" s="50"/>
      <c r="J58" s="28"/>
      <c r="K58" s="20"/>
      <c r="L58" s="26"/>
      <c r="M58" s="19" t="str">
        <f t="shared" si="7"/>
        <v/>
      </c>
      <c r="N58" s="28"/>
      <c r="O58" s="28"/>
      <c r="P58" s="54"/>
    </row>
    <row r="59" spans="2:16" ht="20.25" customHeight="1" x14ac:dyDescent="0.15">
      <c r="B59" s="41">
        <v>4</v>
      </c>
      <c r="C59" s="42">
        <v>6</v>
      </c>
      <c r="D59" s="50"/>
      <c r="E59" s="47" t="str">
        <f t="shared" si="6"/>
        <v/>
      </c>
      <c r="F59" s="23" t="str">
        <f t="shared" si="6"/>
        <v/>
      </c>
      <c r="G59" s="22" t="str">
        <f t="shared" si="6"/>
        <v/>
      </c>
      <c r="H59" s="24" t="str">
        <f t="shared" si="6"/>
        <v/>
      </c>
      <c r="I59" s="50"/>
      <c r="J59" s="28"/>
      <c r="K59" s="20"/>
      <c r="L59" s="26"/>
      <c r="M59" s="19" t="str">
        <f t="shared" si="7"/>
        <v/>
      </c>
      <c r="N59" s="28"/>
      <c r="O59" s="28"/>
      <c r="P59" s="54"/>
    </row>
    <row r="60" spans="2:16" ht="20.25" customHeight="1" x14ac:dyDescent="0.15">
      <c r="B60" s="41">
        <v>4</v>
      </c>
      <c r="C60" s="42">
        <v>7</v>
      </c>
      <c r="D60" s="50"/>
      <c r="E60" s="47" t="str">
        <f t="shared" si="6"/>
        <v/>
      </c>
      <c r="F60" s="23" t="str">
        <f t="shared" si="6"/>
        <v/>
      </c>
      <c r="G60" s="22" t="str">
        <f t="shared" si="6"/>
        <v/>
      </c>
      <c r="H60" s="24" t="str">
        <f t="shared" si="6"/>
        <v/>
      </c>
      <c r="I60" s="50"/>
      <c r="J60" s="28"/>
      <c r="K60" s="20"/>
      <c r="L60" s="26"/>
      <c r="M60" s="19" t="str">
        <f t="shared" si="7"/>
        <v/>
      </c>
      <c r="N60" s="28"/>
      <c r="O60" s="28"/>
      <c r="P60" s="54"/>
    </row>
    <row r="61" spans="2:16" ht="20.25" customHeight="1" x14ac:dyDescent="0.15">
      <c r="B61" s="41">
        <v>4</v>
      </c>
      <c r="C61" s="42">
        <v>8</v>
      </c>
      <c r="D61" s="50"/>
      <c r="E61" s="47" t="str">
        <f t="shared" si="6"/>
        <v/>
      </c>
      <c r="F61" s="23" t="str">
        <f t="shared" si="6"/>
        <v/>
      </c>
      <c r="G61" s="22" t="str">
        <f t="shared" si="6"/>
        <v/>
      </c>
      <c r="H61" s="24" t="str">
        <f t="shared" si="6"/>
        <v/>
      </c>
      <c r="I61" s="50"/>
      <c r="J61" s="28"/>
      <c r="K61" s="20"/>
      <c r="L61" s="26"/>
      <c r="M61" s="19" t="str">
        <f t="shared" si="7"/>
        <v/>
      </c>
      <c r="N61" s="28"/>
      <c r="O61" s="28"/>
      <c r="P61" s="54"/>
    </row>
    <row r="62" spans="2:16" ht="20.25" customHeight="1" x14ac:dyDescent="0.15">
      <c r="B62" s="41">
        <v>4</v>
      </c>
      <c r="C62" s="42">
        <v>9</v>
      </c>
      <c r="D62" s="50"/>
      <c r="E62" s="47" t="str">
        <f t="shared" si="6"/>
        <v/>
      </c>
      <c r="F62" s="23" t="str">
        <f t="shared" si="6"/>
        <v/>
      </c>
      <c r="G62" s="22" t="str">
        <f t="shared" si="6"/>
        <v/>
      </c>
      <c r="H62" s="24" t="str">
        <f t="shared" si="6"/>
        <v/>
      </c>
      <c r="I62" s="50"/>
      <c r="J62" s="28"/>
      <c r="K62" s="20"/>
      <c r="L62" s="26"/>
      <c r="M62" s="19" t="str">
        <f t="shared" si="7"/>
        <v/>
      </c>
      <c r="N62" s="28"/>
      <c r="O62" s="28"/>
      <c r="P62" s="54"/>
    </row>
    <row r="63" spans="2:16" ht="20.25" customHeight="1" x14ac:dyDescent="0.15">
      <c r="B63" s="41">
        <v>4</v>
      </c>
      <c r="C63" s="42">
        <v>10</v>
      </c>
      <c r="D63" s="50"/>
      <c r="E63" s="47" t="str">
        <f t="shared" si="6"/>
        <v/>
      </c>
      <c r="F63" s="23" t="str">
        <f t="shared" si="6"/>
        <v/>
      </c>
      <c r="G63" s="22" t="str">
        <f t="shared" si="6"/>
        <v/>
      </c>
      <c r="H63" s="24" t="str">
        <f t="shared" si="6"/>
        <v/>
      </c>
      <c r="I63" s="50"/>
      <c r="J63" s="28"/>
      <c r="K63" s="20"/>
      <c r="L63" s="26"/>
      <c r="M63" s="19" t="str">
        <f t="shared" si="7"/>
        <v/>
      </c>
      <c r="N63" s="28"/>
      <c r="O63" s="28"/>
      <c r="P63" s="54"/>
    </row>
    <row r="64" spans="2:16" ht="20.25" customHeight="1" x14ac:dyDescent="0.15">
      <c r="B64" s="41">
        <v>4</v>
      </c>
      <c r="C64" s="42">
        <v>11</v>
      </c>
      <c r="D64" s="50"/>
      <c r="E64" s="47" t="str">
        <f t="shared" si="6"/>
        <v/>
      </c>
      <c r="F64" s="23" t="str">
        <f t="shared" si="6"/>
        <v/>
      </c>
      <c r="G64" s="22" t="str">
        <f t="shared" si="6"/>
        <v/>
      </c>
      <c r="H64" s="24" t="str">
        <f t="shared" si="6"/>
        <v/>
      </c>
      <c r="I64" s="50"/>
      <c r="J64" s="28"/>
      <c r="K64" s="20"/>
      <c r="L64" s="26"/>
      <c r="M64" s="19" t="str">
        <f t="shared" si="7"/>
        <v/>
      </c>
      <c r="N64" s="28"/>
      <c r="O64" s="28"/>
      <c r="P64" s="54"/>
    </row>
    <row r="65" spans="2:16" ht="20.25" customHeight="1" x14ac:dyDescent="0.15">
      <c r="B65" s="41">
        <v>4</v>
      </c>
      <c r="C65" s="42">
        <v>12</v>
      </c>
      <c r="D65" s="50"/>
      <c r="E65" s="47" t="str">
        <f t="shared" si="6"/>
        <v/>
      </c>
      <c r="F65" s="23" t="str">
        <f t="shared" si="6"/>
        <v/>
      </c>
      <c r="G65" s="22" t="str">
        <f t="shared" si="6"/>
        <v/>
      </c>
      <c r="H65" s="24" t="str">
        <f t="shared" si="6"/>
        <v/>
      </c>
      <c r="I65" s="50"/>
      <c r="J65" s="28"/>
      <c r="K65" s="20"/>
      <c r="L65" s="26"/>
      <c r="M65" s="19" t="str">
        <f t="shared" si="7"/>
        <v/>
      </c>
      <c r="N65" s="28"/>
      <c r="O65" s="28"/>
      <c r="P65" s="54"/>
    </row>
    <row r="66" spans="2:16" ht="20.25" customHeight="1" x14ac:dyDescent="0.15">
      <c r="B66" s="41">
        <v>4</v>
      </c>
      <c r="C66" s="42">
        <v>13</v>
      </c>
      <c r="D66" s="50"/>
      <c r="E66" s="47" t="str">
        <f t="shared" si="6"/>
        <v/>
      </c>
      <c r="F66" s="23" t="str">
        <f t="shared" si="6"/>
        <v/>
      </c>
      <c r="G66" s="22" t="str">
        <f t="shared" si="6"/>
        <v/>
      </c>
      <c r="H66" s="24" t="str">
        <f t="shared" si="6"/>
        <v/>
      </c>
      <c r="I66" s="50"/>
      <c r="J66" s="28"/>
      <c r="K66" s="20"/>
      <c r="L66" s="26"/>
      <c r="M66" s="19" t="str">
        <f t="shared" si="7"/>
        <v/>
      </c>
      <c r="N66" s="28"/>
      <c r="O66" s="28"/>
      <c r="P66" s="54"/>
    </row>
    <row r="67" spans="2:16" ht="20.25" customHeight="1" x14ac:dyDescent="0.15">
      <c r="B67" s="41">
        <v>4</v>
      </c>
      <c r="C67" s="42">
        <v>14</v>
      </c>
      <c r="D67" s="50"/>
      <c r="E67" s="47" t="str">
        <f t="shared" si="6"/>
        <v/>
      </c>
      <c r="F67" s="23" t="str">
        <f t="shared" si="6"/>
        <v/>
      </c>
      <c r="G67" s="22" t="str">
        <f t="shared" si="6"/>
        <v/>
      </c>
      <c r="H67" s="24" t="str">
        <f t="shared" si="6"/>
        <v/>
      </c>
      <c r="I67" s="50"/>
      <c r="J67" s="28"/>
      <c r="K67" s="20"/>
      <c r="L67" s="26"/>
      <c r="M67" s="19" t="str">
        <f t="shared" si="7"/>
        <v/>
      </c>
      <c r="N67" s="28"/>
      <c r="O67" s="28"/>
      <c r="P67" s="54"/>
    </row>
    <row r="68" spans="2:16" ht="8.25" customHeight="1" x14ac:dyDescent="0.15"/>
    <row r="69" spans="2:16" ht="20.25" customHeight="1" x14ac:dyDescent="0.15">
      <c r="B69" s="41">
        <v>5</v>
      </c>
      <c r="C69" s="42">
        <v>1</v>
      </c>
      <c r="D69" s="50"/>
      <c r="E69" s="46"/>
      <c r="F69" s="21"/>
      <c r="G69" s="5"/>
      <c r="H69" s="6"/>
      <c r="I69" s="50"/>
      <c r="J69" s="28"/>
      <c r="K69" s="20"/>
      <c r="L69" s="29"/>
      <c r="M69" s="19" t="str">
        <f>IF(L69="","","～")</f>
        <v/>
      </c>
      <c r="N69" s="27"/>
      <c r="O69" s="28"/>
      <c r="P69" s="54"/>
    </row>
    <row r="70" spans="2:16" ht="20.25" customHeight="1" x14ac:dyDescent="0.15">
      <c r="B70" s="41">
        <v>5</v>
      </c>
      <c r="C70" s="42">
        <v>2</v>
      </c>
      <c r="D70" s="50"/>
      <c r="E70" s="47" t="str">
        <f t="shared" ref="E70:H82" si="8">IF($D70="","",E$69)</f>
        <v/>
      </c>
      <c r="F70" s="23" t="str">
        <f t="shared" si="8"/>
        <v/>
      </c>
      <c r="G70" s="22" t="str">
        <f t="shared" si="8"/>
        <v/>
      </c>
      <c r="H70" s="24" t="str">
        <f t="shared" si="8"/>
        <v/>
      </c>
      <c r="I70" s="50"/>
      <c r="J70" s="28"/>
      <c r="K70" s="20"/>
      <c r="L70" s="26"/>
      <c r="M70" s="19" t="str">
        <f t="shared" ref="M70:M82" si="9">IF(L70="","","～")</f>
        <v/>
      </c>
      <c r="N70" s="28"/>
      <c r="O70" s="28"/>
      <c r="P70" s="54"/>
    </row>
    <row r="71" spans="2:16" ht="20.25" customHeight="1" x14ac:dyDescent="0.15">
      <c r="B71" s="41">
        <v>5</v>
      </c>
      <c r="C71" s="42">
        <v>3</v>
      </c>
      <c r="D71" s="50"/>
      <c r="E71" s="47" t="str">
        <f t="shared" si="8"/>
        <v/>
      </c>
      <c r="F71" s="23" t="str">
        <f t="shared" si="8"/>
        <v/>
      </c>
      <c r="G71" s="22" t="str">
        <f t="shared" si="8"/>
        <v/>
      </c>
      <c r="H71" s="24" t="str">
        <f t="shared" si="8"/>
        <v/>
      </c>
      <c r="I71" s="50"/>
      <c r="J71" s="28"/>
      <c r="K71" s="20"/>
      <c r="L71" s="26"/>
      <c r="M71" s="19" t="str">
        <f t="shared" si="9"/>
        <v/>
      </c>
      <c r="N71" s="28"/>
      <c r="O71" s="28"/>
      <c r="P71" s="54"/>
    </row>
    <row r="72" spans="2:16" ht="20.25" customHeight="1" x14ac:dyDescent="0.15">
      <c r="B72" s="41">
        <v>5</v>
      </c>
      <c r="C72" s="42">
        <v>4</v>
      </c>
      <c r="D72" s="50"/>
      <c r="E72" s="47" t="str">
        <f t="shared" si="8"/>
        <v/>
      </c>
      <c r="F72" s="23" t="str">
        <f t="shared" si="8"/>
        <v/>
      </c>
      <c r="G72" s="22" t="str">
        <f t="shared" si="8"/>
        <v/>
      </c>
      <c r="H72" s="24" t="str">
        <f t="shared" si="8"/>
        <v/>
      </c>
      <c r="I72" s="50"/>
      <c r="J72" s="28"/>
      <c r="K72" s="20"/>
      <c r="L72" s="26"/>
      <c r="M72" s="19" t="str">
        <f t="shared" si="9"/>
        <v/>
      </c>
      <c r="N72" s="28"/>
      <c r="O72" s="28"/>
      <c r="P72" s="54"/>
    </row>
    <row r="73" spans="2:16" ht="20.25" customHeight="1" x14ac:dyDescent="0.15">
      <c r="B73" s="41">
        <v>5</v>
      </c>
      <c r="C73" s="42">
        <v>5</v>
      </c>
      <c r="D73" s="50"/>
      <c r="E73" s="47" t="str">
        <f t="shared" si="8"/>
        <v/>
      </c>
      <c r="F73" s="23" t="str">
        <f t="shared" si="8"/>
        <v/>
      </c>
      <c r="G73" s="22" t="str">
        <f t="shared" si="8"/>
        <v/>
      </c>
      <c r="H73" s="24" t="str">
        <f t="shared" si="8"/>
        <v/>
      </c>
      <c r="I73" s="50"/>
      <c r="J73" s="28"/>
      <c r="K73" s="20"/>
      <c r="L73" s="26"/>
      <c r="M73" s="19" t="str">
        <f t="shared" si="9"/>
        <v/>
      </c>
      <c r="N73" s="28"/>
      <c r="O73" s="28"/>
      <c r="P73" s="54"/>
    </row>
    <row r="74" spans="2:16" ht="20.25" customHeight="1" x14ac:dyDescent="0.15">
      <c r="B74" s="41">
        <v>5</v>
      </c>
      <c r="C74" s="42">
        <v>6</v>
      </c>
      <c r="D74" s="50"/>
      <c r="E74" s="47" t="str">
        <f t="shared" si="8"/>
        <v/>
      </c>
      <c r="F74" s="23" t="str">
        <f t="shared" si="8"/>
        <v/>
      </c>
      <c r="G74" s="22" t="str">
        <f t="shared" si="8"/>
        <v/>
      </c>
      <c r="H74" s="24" t="str">
        <f t="shared" si="8"/>
        <v/>
      </c>
      <c r="I74" s="50"/>
      <c r="J74" s="28"/>
      <c r="K74" s="20"/>
      <c r="L74" s="26"/>
      <c r="M74" s="19" t="str">
        <f t="shared" si="9"/>
        <v/>
      </c>
      <c r="N74" s="28"/>
      <c r="O74" s="28"/>
      <c r="P74" s="54"/>
    </row>
    <row r="75" spans="2:16" ht="20.25" customHeight="1" x14ac:dyDescent="0.15">
      <c r="B75" s="41">
        <v>5</v>
      </c>
      <c r="C75" s="42">
        <v>7</v>
      </c>
      <c r="D75" s="50"/>
      <c r="E75" s="47" t="str">
        <f t="shared" si="8"/>
        <v/>
      </c>
      <c r="F75" s="23" t="str">
        <f t="shared" si="8"/>
        <v/>
      </c>
      <c r="G75" s="22" t="str">
        <f t="shared" si="8"/>
        <v/>
      </c>
      <c r="H75" s="24" t="str">
        <f t="shared" si="8"/>
        <v/>
      </c>
      <c r="I75" s="50"/>
      <c r="J75" s="28"/>
      <c r="K75" s="20"/>
      <c r="L75" s="26"/>
      <c r="M75" s="19" t="str">
        <f t="shared" si="9"/>
        <v/>
      </c>
      <c r="N75" s="28"/>
      <c r="O75" s="28"/>
      <c r="P75" s="54"/>
    </row>
    <row r="76" spans="2:16" ht="20.25" customHeight="1" x14ac:dyDescent="0.15">
      <c r="B76" s="41">
        <v>5</v>
      </c>
      <c r="C76" s="42">
        <v>8</v>
      </c>
      <c r="D76" s="50"/>
      <c r="E76" s="47" t="str">
        <f t="shared" si="8"/>
        <v/>
      </c>
      <c r="F76" s="23" t="str">
        <f t="shared" si="8"/>
        <v/>
      </c>
      <c r="G76" s="22" t="str">
        <f t="shared" si="8"/>
        <v/>
      </c>
      <c r="H76" s="24" t="str">
        <f t="shared" si="8"/>
        <v/>
      </c>
      <c r="I76" s="50"/>
      <c r="J76" s="28"/>
      <c r="K76" s="20"/>
      <c r="L76" s="26"/>
      <c r="M76" s="19" t="str">
        <f t="shared" si="9"/>
        <v/>
      </c>
      <c r="N76" s="28"/>
      <c r="O76" s="28"/>
      <c r="P76" s="54"/>
    </row>
    <row r="77" spans="2:16" ht="20.25" customHeight="1" x14ac:dyDescent="0.15">
      <c r="B77" s="41">
        <v>5</v>
      </c>
      <c r="C77" s="42">
        <v>9</v>
      </c>
      <c r="D77" s="50"/>
      <c r="E77" s="47" t="str">
        <f t="shared" si="8"/>
        <v/>
      </c>
      <c r="F77" s="23" t="str">
        <f t="shared" si="8"/>
        <v/>
      </c>
      <c r="G77" s="22" t="str">
        <f t="shared" si="8"/>
        <v/>
      </c>
      <c r="H77" s="24" t="str">
        <f t="shared" si="8"/>
        <v/>
      </c>
      <c r="I77" s="50"/>
      <c r="J77" s="28"/>
      <c r="K77" s="20"/>
      <c r="L77" s="26"/>
      <c r="M77" s="19" t="str">
        <f t="shared" si="9"/>
        <v/>
      </c>
      <c r="N77" s="28"/>
      <c r="O77" s="28"/>
      <c r="P77" s="54"/>
    </row>
    <row r="78" spans="2:16" ht="20.25" customHeight="1" x14ac:dyDescent="0.15">
      <c r="B78" s="41">
        <v>5</v>
      </c>
      <c r="C78" s="42">
        <v>10</v>
      </c>
      <c r="D78" s="50"/>
      <c r="E78" s="47" t="str">
        <f t="shared" si="8"/>
        <v/>
      </c>
      <c r="F78" s="23" t="str">
        <f t="shared" si="8"/>
        <v/>
      </c>
      <c r="G78" s="22" t="str">
        <f t="shared" si="8"/>
        <v/>
      </c>
      <c r="H78" s="24" t="str">
        <f t="shared" si="8"/>
        <v/>
      </c>
      <c r="I78" s="50"/>
      <c r="J78" s="28"/>
      <c r="K78" s="20"/>
      <c r="L78" s="26"/>
      <c r="M78" s="19" t="str">
        <f t="shared" si="9"/>
        <v/>
      </c>
      <c r="N78" s="28"/>
      <c r="O78" s="28"/>
      <c r="P78" s="54"/>
    </row>
    <row r="79" spans="2:16" ht="20.25" customHeight="1" x14ac:dyDescent="0.15">
      <c r="B79" s="41">
        <v>5</v>
      </c>
      <c r="C79" s="42">
        <v>11</v>
      </c>
      <c r="D79" s="50"/>
      <c r="E79" s="47" t="str">
        <f t="shared" si="8"/>
        <v/>
      </c>
      <c r="F79" s="23" t="str">
        <f t="shared" si="8"/>
        <v/>
      </c>
      <c r="G79" s="22" t="str">
        <f t="shared" si="8"/>
        <v/>
      </c>
      <c r="H79" s="24" t="str">
        <f t="shared" si="8"/>
        <v/>
      </c>
      <c r="I79" s="50"/>
      <c r="J79" s="28"/>
      <c r="K79" s="20"/>
      <c r="L79" s="26"/>
      <c r="M79" s="19" t="str">
        <f t="shared" si="9"/>
        <v/>
      </c>
      <c r="N79" s="28"/>
      <c r="O79" s="28"/>
      <c r="P79" s="54"/>
    </row>
    <row r="80" spans="2:16" ht="20.25" customHeight="1" x14ac:dyDescent="0.15">
      <c r="B80" s="41">
        <v>5</v>
      </c>
      <c r="C80" s="42">
        <v>12</v>
      </c>
      <c r="D80" s="50"/>
      <c r="E80" s="47" t="str">
        <f t="shared" si="8"/>
        <v/>
      </c>
      <c r="F80" s="23" t="str">
        <f t="shared" si="8"/>
        <v/>
      </c>
      <c r="G80" s="22" t="str">
        <f t="shared" si="8"/>
        <v/>
      </c>
      <c r="H80" s="24" t="str">
        <f t="shared" si="8"/>
        <v/>
      </c>
      <c r="I80" s="50"/>
      <c r="J80" s="28"/>
      <c r="K80" s="20"/>
      <c r="L80" s="26"/>
      <c r="M80" s="19" t="str">
        <f t="shared" si="9"/>
        <v/>
      </c>
      <c r="N80" s="28"/>
      <c r="O80" s="28"/>
      <c r="P80" s="54"/>
    </row>
    <row r="81" spans="2:16" ht="20.25" customHeight="1" x14ac:dyDescent="0.15">
      <c r="B81" s="41">
        <v>5</v>
      </c>
      <c r="C81" s="42">
        <v>13</v>
      </c>
      <c r="D81" s="50"/>
      <c r="E81" s="47" t="str">
        <f t="shared" si="8"/>
        <v/>
      </c>
      <c r="F81" s="23" t="str">
        <f t="shared" si="8"/>
        <v/>
      </c>
      <c r="G81" s="22" t="str">
        <f t="shared" si="8"/>
        <v/>
      </c>
      <c r="H81" s="24" t="str">
        <f t="shared" si="8"/>
        <v/>
      </c>
      <c r="I81" s="50"/>
      <c r="J81" s="28"/>
      <c r="K81" s="20"/>
      <c r="L81" s="26"/>
      <c r="M81" s="19" t="str">
        <f t="shared" si="9"/>
        <v/>
      </c>
      <c r="N81" s="28"/>
      <c r="O81" s="28"/>
      <c r="P81" s="54"/>
    </row>
    <row r="82" spans="2:16" ht="20.25" customHeight="1" x14ac:dyDescent="0.15">
      <c r="B82" s="41">
        <v>5</v>
      </c>
      <c r="C82" s="42">
        <v>14</v>
      </c>
      <c r="D82" s="50"/>
      <c r="E82" s="47" t="str">
        <f t="shared" si="8"/>
        <v/>
      </c>
      <c r="F82" s="23" t="str">
        <f t="shared" si="8"/>
        <v/>
      </c>
      <c r="G82" s="22" t="str">
        <f t="shared" si="8"/>
        <v/>
      </c>
      <c r="H82" s="24" t="str">
        <f t="shared" si="8"/>
        <v/>
      </c>
      <c r="I82" s="50"/>
      <c r="J82" s="28"/>
      <c r="K82" s="20"/>
      <c r="L82" s="26"/>
      <c r="M82" s="19" t="str">
        <f t="shared" si="9"/>
        <v/>
      </c>
      <c r="N82" s="28"/>
      <c r="O82" s="28"/>
      <c r="P82" s="54"/>
    </row>
    <row r="83" spans="2:16" ht="8.25" customHeight="1" x14ac:dyDescent="0.15"/>
    <row r="84" spans="2:16" ht="20.25" customHeight="1" x14ac:dyDescent="0.15">
      <c r="B84" s="41">
        <v>6</v>
      </c>
      <c r="C84" s="42">
        <v>1</v>
      </c>
      <c r="D84" s="50"/>
      <c r="E84" s="46"/>
      <c r="F84" s="21"/>
      <c r="G84" s="5"/>
      <c r="H84" s="6"/>
      <c r="I84" s="50"/>
      <c r="J84" s="28"/>
      <c r="K84" s="20"/>
      <c r="L84" s="29"/>
      <c r="M84" s="19" t="str">
        <f>IF(L84="","","～")</f>
        <v/>
      </c>
      <c r="N84" s="27"/>
      <c r="O84" s="28"/>
      <c r="P84" s="54"/>
    </row>
    <row r="85" spans="2:16" ht="20.25" customHeight="1" x14ac:dyDescent="0.15">
      <c r="B85" s="41">
        <v>6</v>
      </c>
      <c r="C85" s="42">
        <v>2</v>
      </c>
      <c r="D85" s="50"/>
      <c r="E85" s="47" t="str">
        <f t="shared" ref="E85:H97" si="10">IF($D85="","",E$84)</f>
        <v/>
      </c>
      <c r="F85" s="23" t="str">
        <f t="shared" si="10"/>
        <v/>
      </c>
      <c r="G85" s="22" t="str">
        <f t="shared" si="10"/>
        <v/>
      </c>
      <c r="H85" s="24" t="str">
        <f t="shared" si="10"/>
        <v/>
      </c>
      <c r="I85" s="50"/>
      <c r="J85" s="28"/>
      <c r="K85" s="20"/>
      <c r="L85" s="26"/>
      <c r="M85" s="19" t="str">
        <f t="shared" ref="M85:M97" si="11">IF(L85="","","～")</f>
        <v/>
      </c>
      <c r="N85" s="28"/>
      <c r="O85" s="28"/>
      <c r="P85" s="54"/>
    </row>
    <row r="86" spans="2:16" ht="20.25" customHeight="1" x14ac:dyDescent="0.15">
      <c r="B86" s="41">
        <v>6</v>
      </c>
      <c r="C86" s="42">
        <v>3</v>
      </c>
      <c r="D86" s="50"/>
      <c r="E86" s="47" t="str">
        <f t="shared" si="10"/>
        <v/>
      </c>
      <c r="F86" s="23" t="str">
        <f t="shared" si="10"/>
        <v/>
      </c>
      <c r="G86" s="22" t="str">
        <f t="shared" si="10"/>
        <v/>
      </c>
      <c r="H86" s="24" t="str">
        <f t="shared" si="10"/>
        <v/>
      </c>
      <c r="I86" s="50"/>
      <c r="J86" s="28"/>
      <c r="K86" s="20"/>
      <c r="L86" s="26"/>
      <c r="M86" s="19" t="str">
        <f t="shared" si="11"/>
        <v/>
      </c>
      <c r="N86" s="28"/>
      <c r="O86" s="28"/>
      <c r="P86" s="54"/>
    </row>
    <row r="87" spans="2:16" ht="20.25" customHeight="1" x14ac:dyDescent="0.15">
      <c r="B87" s="41">
        <v>6</v>
      </c>
      <c r="C87" s="42">
        <v>4</v>
      </c>
      <c r="D87" s="50"/>
      <c r="E87" s="47" t="str">
        <f t="shared" si="10"/>
        <v/>
      </c>
      <c r="F87" s="23" t="str">
        <f t="shared" si="10"/>
        <v/>
      </c>
      <c r="G87" s="22" t="str">
        <f t="shared" si="10"/>
        <v/>
      </c>
      <c r="H87" s="24" t="str">
        <f t="shared" si="10"/>
        <v/>
      </c>
      <c r="I87" s="50"/>
      <c r="J87" s="28"/>
      <c r="K87" s="20"/>
      <c r="L87" s="26"/>
      <c r="M87" s="19" t="str">
        <f t="shared" si="11"/>
        <v/>
      </c>
      <c r="N87" s="28"/>
      <c r="O87" s="28"/>
      <c r="P87" s="54"/>
    </row>
    <row r="88" spans="2:16" ht="20.25" customHeight="1" x14ac:dyDescent="0.15">
      <c r="B88" s="41">
        <v>6</v>
      </c>
      <c r="C88" s="42">
        <v>5</v>
      </c>
      <c r="D88" s="50"/>
      <c r="E88" s="47" t="str">
        <f t="shared" si="10"/>
        <v/>
      </c>
      <c r="F88" s="23" t="str">
        <f t="shared" si="10"/>
        <v/>
      </c>
      <c r="G88" s="22" t="str">
        <f t="shared" si="10"/>
        <v/>
      </c>
      <c r="H88" s="24" t="str">
        <f t="shared" si="10"/>
        <v/>
      </c>
      <c r="I88" s="50"/>
      <c r="J88" s="28"/>
      <c r="K88" s="20"/>
      <c r="L88" s="26"/>
      <c r="M88" s="19" t="str">
        <f t="shared" si="11"/>
        <v/>
      </c>
      <c r="N88" s="28"/>
      <c r="O88" s="28"/>
      <c r="P88" s="54"/>
    </row>
    <row r="89" spans="2:16" ht="20.25" customHeight="1" x14ac:dyDescent="0.15">
      <c r="B89" s="41">
        <v>6</v>
      </c>
      <c r="C89" s="42">
        <v>6</v>
      </c>
      <c r="D89" s="50"/>
      <c r="E89" s="47" t="str">
        <f t="shared" si="10"/>
        <v/>
      </c>
      <c r="F89" s="23" t="str">
        <f t="shared" si="10"/>
        <v/>
      </c>
      <c r="G89" s="22" t="str">
        <f t="shared" si="10"/>
        <v/>
      </c>
      <c r="H89" s="24" t="str">
        <f t="shared" si="10"/>
        <v/>
      </c>
      <c r="I89" s="50"/>
      <c r="J89" s="28"/>
      <c r="K89" s="20"/>
      <c r="L89" s="26"/>
      <c r="M89" s="19" t="str">
        <f t="shared" si="11"/>
        <v/>
      </c>
      <c r="N89" s="28"/>
      <c r="O89" s="28"/>
      <c r="P89" s="54"/>
    </row>
    <row r="90" spans="2:16" ht="20.25" customHeight="1" x14ac:dyDescent="0.15">
      <c r="B90" s="41">
        <v>6</v>
      </c>
      <c r="C90" s="42">
        <v>7</v>
      </c>
      <c r="D90" s="50"/>
      <c r="E90" s="47" t="str">
        <f t="shared" si="10"/>
        <v/>
      </c>
      <c r="F90" s="23" t="str">
        <f t="shared" si="10"/>
        <v/>
      </c>
      <c r="G90" s="22" t="str">
        <f t="shared" si="10"/>
        <v/>
      </c>
      <c r="H90" s="24" t="str">
        <f t="shared" si="10"/>
        <v/>
      </c>
      <c r="I90" s="50"/>
      <c r="J90" s="28"/>
      <c r="K90" s="20"/>
      <c r="L90" s="26"/>
      <c r="M90" s="19" t="str">
        <f t="shared" si="11"/>
        <v/>
      </c>
      <c r="N90" s="28"/>
      <c r="O90" s="28"/>
      <c r="P90" s="54"/>
    </row>
    <row r="91" spans="2:16" ht="20.25" customHeight="1" x14ac:dyDescent="0.15">
      <c r="B91" s="41">
        <v>6</v>
      </c>
      <c r="C91" s="42">
        <v>8</v>
      </c>
      <c r="D91" s="50"/>
      <c r="E91" s="47" t="str">
        <f t="shared" si="10"/>
        <v/>
      </c>
      <c r="F91" s="23" t="str">
        <f t="shared" si="10"/>
        <v/>
      </c>
      <c r="G91" s="22" t="str">
        <f t="shared" si="10"/>
        <v/>
      </c>
      <c r="H91" s="24" t="str">
        <f t="shared" si="10"/>
        <v/>
      </c>
      <c r="I91" s="50"/>
      <c r="J91" s="28"/>
      <c r="K91" s="20"/>
      <c r="L91" s="26"/>
      <c r="M91" s="19" t="str">
        <f t="shared" si="11"/>
        <v/>
      </c>
      <c r="N91" s="28"/>
      <c r="O91" s="28"/>
      <c r="P91" s="54"/>
    </row>
    <row r="92" spans="2:16" ht="20.25" customHeight="1" x14ac:dyDescent="0.15">
      <c r="B92" s="41">
        <v>6</v>
      </c>
      <c r="C92" s="42">
        <v>9</v>
      </c>
      <c r="D92" s="50"/>
      <c r="E92" s="47" t="str">
        <f t="shared" si="10"/>
        <v/>
      </c>
      <c r="F92" s="23" t="str">
        <f t="shared" si="10"/>
        <v/>
      </c>
      <c r="G92" s="22" t="str">
        <f t="shared" si="10"/>
        <v/>
      </c>
      <c r="H92" s="24" t="str">
        <f t="shared" si="10"/>
        <v/>
      </c>
      <c r="I92" s="50"/>
      <c r="J92" s="28"/>
      <c r="K92" s="20"/>
      <c r="L92" s="26"/>
      <c r="M92" s="19" t="str">
        <f t="shared" si="11"/>
        <v/>
      </c>
      <c r="N92" s="28"/>
      <c r="O92" s="28"/>
      <c r="P92" s="54"/>
    </row>
    <row r="93" spans="2:16" ht="20.25" customHeight="1" x14ac:dyDescent="0.15">
      <c r="B93" s="41">
        <v>6</v>
      </c>
      <c r="C93" s="42">
        <v>10</v>
      </c>
      <c r="D93" s="50"/>
      <c r="E93" s="47" t="str">
        <f t="shared" si="10"/>
        <v/>
      </c>
      <c r="F93" s="23" t="str">
        <f t="shared" si="10"/>
        <v/>
      </c>
      <c r="G93" s="22" t="str">
        <f t="shared" si="10"/>
        <v/>
      </c>
      <c r="H93" s="24" t="str">
        <f t="shared" si="10"/>
        <v/>
      </c>
      <c r="I93" s="50"/>
      <c r="J93" s="28"/>
      <c r="K93" s="20"/>
      <c r="L93" s="26"/>
      <c r="M93" s="19" t="str">
        <f t="shared" si="11"/>
        <v/>
      </c>
      <c r="N93" s="28"/>
      <c r="O93" s="28"/>
      <c r="P93" s="54"/>
    </row>
    <row r="94" spans="2:16" ht="20.25" customHeight="1" x14ac:dyDescent="0.15">
      <c r="B94" s="41">
        <v>6</v>
      </c>
      <c r="C94" s="42">
        <v>11</v>
      </c>
      <c r="D94" s="50"/>
      <c r="E94" s="47" t="str">
        <f t="shared" si="10"/>
        <v/>
      </c>
      <c r="F94" s="23" t="str">
        <f t="shared" si="10"/>
        <v/>
      </c>
      <c r="G94" s="22" t="str">
        <f t="shared" si="10"/>
        <v/>
      </c>
      <c r="H94" s="24" t="str">
        <f t="shared" si="10"/>
        <v/>
      </c>
      <c r="I94" s="50"/>
      <c r="J94" s="28"/>
      <c r="K94" s="20"/>
      <c r="L94" s="26"/>
      <c r="M94" s="19" t="str">
        <f t="shared" si="11"/>
        <v/>
      </c>
      <c r="N94" s="28"/>
      <c r="O94" s="28"/>
      <c r="P94" s="54"/>
    </row>
    <row r="95" spans="2:16" ht="20.25" customHeight="1" x14ac:dyDescent="0.15">
      <c r="B95" s="41">
        <v>6</v>
      </c>
      <c r="C95" s="42">
        <v>12</v>
      </c>
      <c r="D95" s="50"/>
      <c r="E95" s="47" t="str">
        <f t="shared" si="10"/>
        <v/>
      </c>
      <c r="F95" s="23" t="str">
        <f t="shared" si="10"/>
        <v/>
      </c>
      <c r="G95" s="22" t="str">
        <f t="shared" si="10"/>
        <v/>
      </c>
      <c r="H95" s="24" t="str">
        <f t="shared" si="10"/>
        <v/>
      </c>
      <c r="I95" s="50"/>
      <c r="J95" s="28"/>
      <c r="K95" s="20"/>
      <c r="L95" s="26"/>
      <c r="M95" s="19" t="str">
        <f t="shared" si="11"/>
        <v/>
      </c>
      <c r="N95" s="28"/>
      <c r="O95" s="28"/>
      <c r="P95" s="54"/>
    </row>
    <row r="96" spans="2:16" ht="20.25" customHeight="1" x14ac:dyDescent="0.15">
      <c r="B96" s="41">
        <v>6</v>
      </c>
      <c r="C96" s="42">
        <v>13</v>
      </c>
      <c r="D96" s="50"/>
      <c r="E96" s="47" t="str">
        <f t="shared" si="10"/>
        <v/>
      </c>
      <c r="F96" s="23" t="str">
        <f t="shared" si="10"/>
        <v/>
      </c>
      <c r="G96" s="22" t="str">
        <f t="shared" si="10"/>
        <v/>
      </c>
      <c r="H96" s="24" t="str">
        <f t="shared" si="10"/>
        <v/>
      </c>
      <c r="I96" s="50"/>
      <c r="J96" s="28"/>
      <c r="K96" s="20"/>
      <c r="L96" s="26"/>
      <c r="M96" s="19" t="str">
        <f t="shared" si="11"/>
        <v/>
      </c>
      <c r="N96" s="28"/>
      <c r="O96" s="28"/>
      <c r="P96" s="54"/>
    </row>
    <row r="97" spans="2:16" ht="20.25" customHeight="1" x14ac:dyDescent="0.15">
      <c r="B97" s="41">
        <v>6</v>
      </c>
      <c r="C97" s="42">
        <v>14</v>
      </c>
      <c r="D97" s="50"/>
      <c r="E97" s="47" t="str">
        <f t="shared" si="10"/>
        <v/>
      </c>
      <c r="F97" s="23" t="str">
        <f t="shared" si="10"/>
        <v/>
      </c>
      <c r="G97" s="22" t="str">
        <f t="shared" si="10"/>
        <v/>
      </c>
      <c r="H97" s="24" t="str">
        <f t="shared" si="10"/>
        <v/>
      </c>
      <c r="I97" s="50"/>
      <c r="J97" s="28"/>
      <c r="K97" s="20"/>
      <c r="L97" s="26"/>
      <c r="M97" s="19" t="str">
        <f t="shared" si="11"/>
        <v/>
      </c>
      <c r="N97" s="28"/>
      <c r="O97" s="28"/>
      <c r="P97" s="54"/>
    </row>
    <row r="98" spans="2:16" ht="8.25" customHeight="1" x14ac:dyDescent="0.15"/>
    <row r="99" spans="2:16" ht="20.25" customHeight="1" x14ac:dyDescent="0.15">
      <c r="B99" s="41">
        <v>7</v>
      </c>
      <c r="C99" s="42">
        <v>1</v>
      </c>
      <c r="D99" s="50"/>
      <c r="E99" s="46"/>
      <c r="F99" s="21"/>
      <c r="G99" s="5"/>
      <c r="H99" s="6"/>
      <c r="I99" s="50"/>
      <c r="J99" s="28"/>
      <c r="K99" s="20"/>
      <c r="L99" s="29"/>
      <c r="M99" s="19" t="str">
        <f>IF(L99="","","～")</f>
        <v/>
      </c>
      <c r="N99" s="27"/>
      <c r="O99" s="28"/>
      <c r="P99" s="54"/>
    </row>
    <row r="100" spans="2:16" ht="20.25" customHeight="1" x14ac:dyDescent="0.15">
      <c r="B100" s="41">
        <v>7</v>
      </c>
      <c r="C100" s="42">
        <v>2</v>
      </c>
      <c r="D100" s="50"/>
      <c r="E100" s="47" t="str">
        <f t="shared" ref="E100:H112" si="12">IF($D100="","",E$99)</f>
        <v/>
      </c>
      <c r="F100" s="23" t="str">
        <f t="shared" si="12"/>
        <v/>
      </c>
      <c r="G100" s="22" t="str">
        <f t="shared" si="12"/>
        <v/>
      </c>
      <c r="H100" s="24" t="str">
        <f t="shared" si="12"/>
        <v/>
      </c>
      <c r="I100" s="50"/>
      <c r="J100" s="28"/>
      <c r="K100" s="20"/>
      <c r="L100" s="26"/>
      <c r="M100" s="19" t="str">
        <f t="shared" ref="M100:M112" si="13">IF(L100="","","～")</f>
        <v/>
      </c>
      <c r="N100" s="28"/>
      <c r="O100" s="28"/>
      <c r="P100" s="54"/>
    </row>
    <row r="101" spans="2:16" ht="20.25" customHeight="1" x14ac:dyDescent="0.15">
      <c r="B101" s="41">
        <v>7</v>
      </c>
      <c r="C101" s="42">
        <v>3</v>
      </c>
      <c r="D101" s="50"/>
      <c r="E101" s="47" t="str">
        <f t="shared" si="12"/>
        <v/>
      </c>
      <c r="F101" s="23" t="str">
        <f t="shared" si="12"/>
        <v/>
      </c>
      <c r="G101" s="22" t="str">
        <f t="shared" si="12"/>
        <v/>
      </c>
      <c r="H101" s="24" t="str">
        <f t="shared" si="12"/>
        <v/>
      </c>
      <c r="I101" s="50"/>
      <c r="J101" s="28"/>
      <c r="K101" s="20"/>
      <c r="L101" s="26"/>
      <c r="M101" s="19" t="str">
        <f t="shared" si="13"/>
        <v/>
      </c>
      <c r="N101" s="28"/>
      <c r="O101" s="28"/>
      <c r="P101" s="54"/>
    </row>
    <row r="102" spans="2:16" ht="20.25" customHeight="1" x14ac:dyDescent="0.15">
      <c r="B102" s="41">
        <v>7</v>
      </c>
      <c r="C102" s="42">
        <v>4</v>
      </c>
      <c r="D102" s="50"/>
      <c r="E102" s="47" t="str">
        <f t="shared" si="12"/>
        <v/>
      </c>
      <c r="F102" s="23" t="str">
        <f t="shared" si="12"/>
        <v/>
      </c>
      <c r="G102" s="22" t="str">
        <f t="shared" si="12"/>
        <v/>
      </c>
      <c r="H102" s="24" t="str">
        <f t="shared" si="12"/>
        <v/>
      </c>
      <c r="I102" s="50"/>
      <c r="J102" s="28"/>
      <c r="K102" s="20"/>
      <c r="L102" s="26"/>
      <c r="M102" s="19" t="str">
        <f t="shared" si="13"/>
        <v/>
      </c>
      <c r="N102" s="28"/>
      <c r="O102" s="28"/>
      <c r="P102" s="54"/>
    </row>
    <row r="103" spans="2:16" ht="20.25" customHeight="1" x14ac:dyDescent="0.15">
      <c r="B103" s="41">
        <v>7</v>
      </c>
      <c r="C103" s="42">
        <v>5</v>
      </c>
      <c r="D103" s="50"/>
      <c r="E103" s="47" t="str">
        <f t="shared" si="12"/>
        <v/>
      </c>
      <c r="F103" s="23" t="str">
        <f t="shared" si="12"/>
        <v/>
      </c>
      <c r="G103" s="22" t="str">
        <f t="shared" si="12"/>
        <v/>
      </c>
      <c r="H103" s="24" t="str">
        <f t="shared" si="12"/>
        <v/>
      </c>
      <c r="I103" s="50"/>
      <c r="J103" s="28"/>
      <c r="K103" s="20"/>
      <c r="L103" s="26"/>
      <c r="M103" s="19" t="str">
        <f t="shared" si="13"/>
        <v/>
      </c>
      <c r="N103" s="28"/>
      <c r="O103" s="28"/>
      <c r="P103" s="54"/>
    </row>
    <row r="104" spans="2:16" ht="20.25" customHeight="1" x14ac:dyDescent="0.15">
      <c r="B104" s="41">
        <v>7</v>
      </c>
      <c r="C104" s="42">
        <v>6</v>
      </c>
      <c r="D104" s="50"/>
      <c r="E104" s="47" t="str">
        <f t="shared" si="12"/>
        <v/>
      </c>
      <c r="F104" s="23" t="str">
        <f t="shared" si="12"/>
        <v/>
      </c>
      <c r="G104" s="22" t="str">
        <f t="shared" si="12"/>
        <v/>
      </c>
      <c r="H104" s="24" t="str">
        <f t="shared" si="12"/>
        <v/>
      </c>
      <c r="I104" s="50"/>
      <c r="J104" s="28"/>
      <c r="K104" s="20"/>
      <c r="L104" s="26"/>
      <c r="M104" s="19" t="str">
        <f t="shared" si="13"/>
        <v/>
      </c>
      <c r="N104" s="28"/>
      <c r="O104" s="28"/>
      <c r="P104" s="54"/>
    </row>
    <row r="105" spans="2:16" ht="20.25" customHeight="1" x14ac:dyDescent="0.15">
      <c r="B105" s="41">
        <v>7</v>
      </c>
      <c r="C105" s="42">
        <v>7</v>
      </c>
      <c r="D105" s="50"/>
      <c r="E105" s="47" t="str">
        <f t="shared" si="12"/>
        <v/>
      </c>
      <c r="F105" s="23" t="str">
        <f t="shared" si="12"/>
        <v/>
      </c>
      <c r="G105" s="22" t="str">
        <f t="shared" si="12"/>
        <v/>
      </c>
      <c r="H105" s="24" t="str">
        <f t="shared" si="12"/>
        <v/>
      </c>
      <c r="I105" s="50"/>
      <c r="J105" s="28"/>
      <c r="K105" s="20"/>
      <c r="L105" s="26"/>
      <c r="M105" s="19" t="str">
        <f t="shared" si="13"/>
        <v/>
      </c>
      <c r="N105" s="28"/>
      <c r="O105" s="28"/>
      <c r="P105" s="54"/>
    </row>
    <row r="106" spans="2:16" ht="20.25" customHeight="1" x14ac:dyDescent="0.15">
      <c r="B106" s="41">
        <v>7</v>
      </c>
      <c r="C106" s="42">
        <v>8</v>
      </c>
      <c r="D106" s="50"/>
      <c r="E106" s="47" t="str">
        <f t="shared" si="12"/>
        <v/>
      </c>
      <c r="F106" s="23" t="str">
        <f t="shared" si="12"/>
        <v/>
      </c>
      <c r="G106" s="22" t="str">
        <f t="shared" si="12"/>
        <v/>
      </c>
      <c r="H106" s="24" t="str">
        <f t="shared" si="12"/>
        <v/>
      </c>
      <c r="I106" s="50"/>
      <c r="J106" s="28"/>
      <c r="K106" s="20"/>
      <c r="L106" s="26"/>
      <c r="M106" s="19" t="str">
        <f t="shared" si="13"/>
        <v/>
      </c>
      <c r="N106" s="28"/>
      <c r="O106" s="28"/>
      <c r="P106" s="54"/>
    </row>
    <row r="107" spans="2:16" ht="20.25" customHeight="1" x14ac:dyDescent="0.15">
      <c r="B107" s="41">
        <v>7</v>
      </c>
      <c r="C107" s="42">
        <v>9</v>
      </c>
      <c r="D107" s="50"/>
      <c r="E107" s="47" t="str">
        <f t="shared" si="12"/>
        <v/>
      </c>
      <c r="F107" s="23" t="str">
        <f t="shared" si="12"/>
        <v/>
      </c>
      <c r="G107" s="22" t="str">
        <f t="shared" si="12"/>
        <v/>
      </c>
      <c r="H107" s="24" t="str">
        <f t="shared" si="12"/>
        <v/>
      </c>
      <c r="I107" s="50"/>
      <c r="J107" s="28"/>
      <c r="K107" s="20"/>
      <c r="L107" s="26"/>
      <c r="M107" s="19" t="str">
        <f t="shared" si="13"/>
        <v/>
      </c>
      <c r="N107" s="28"/>
      <c r="O107" s="28"/>
      <c r="P107" s="54"/>
    </row>
    <row r="108" spans="2:16" ht="20.25" customHeight="1" x14ac:dyDescent="0.15">
      <c r="B108" s="41">
        <v>7</v>
      </c>
      <c r="C108" s="42">
        <v>10</v>
      </c>
      <c r="D108" s="50"/>
      <c r="E108" s="47" t="str">
        <f t="shared" si="12"/>
        <v/>
      </c>
      <c r="F108" s="23" t="str">
        <f t="shared" si="12"/>
        <v/>
      </c>
      <c r="G108" s="22" t="str">
        <f t="shared" si="12"/>
        <v/>
      </c>
      <c r="H108" s="24" t="str">
        <f t="shared" si="12"/>
        <v/>
      </c>
      <c r="I108" s="50"/>
      <c r="J108" s="28"/>
      <c r="K108" s="20"/>
      <c r="L108" s="26"/>
      <c r="M108" s="19" t="str">
        <f t="shared" si="13"/>
        <v/>
      </c>
      <c r="N108" s="28"/>
      <c r="O108" s="28"/>
      <c r="P108" s="54"/>
    </row>
    <row r="109" spans="2:16" ht="20.25" customHeight="1" x14ac:dyDescent="0.15">
      <c r="B109" s="41">
        <v>7</v>
      </c>
      <c r="C109" s="42">
        <v>11</v>
      </c>
      <c r="D109" s="50"/>
      <c r="E109" s="47" t="str">
        <f t="shared" si="12"/>
        <v/>
      </c>
      <c r="F109" s="23" t="str">
        <f t="shared" si="12"/>
        <v/>
      </c>
      <c r="G109" s="22" t="str">
        <f t="shared" si="12"/>
        <v/>
      </c>
      <c r="H109" s="24" t="str">
        <f t="shared" si="12"/>
        <v/>
      </c>
      <c r="I109" s="50"/>
      <c r="J109" s="28"/>
      <c r="K109" s="20"/>
      <c r="L109" s="26"/>
      <c r="M109" s="19" t="str">
        <f t="shared" si="13"/>
        <v/>
      </c>
      <c r="N109" s="28"/>
      <c r="O109" s="28"/>
      <c r="P109" s="54"/>
    </row>
    <row r="110" spans="2:16" ht="20.25" customHeight="1" x14ac:dyDescent="0.15">
      <c r="B110" s="41">
        <v>7</v>
      </c>
      <c r="C110" s="42">
        <v>12</v>
      </c>
      <c r="D110" s="50"/>
      <c r="E110" s="47" t="str">
        <f t="shared" si="12"/>
        <v/>
      </c>
      <c r="F110" s="23" t="str">
        <f t="shared" si="12"/>
        <v/>
      </c>
      <c r="G110" s="22" t="str">
        <f t="shared" si="12"/>
        <v/>
      </c>
      <c r="H110" s="24" t="str">
        <f t="shared" si="12"/>
        <v/>
      </c>
      <c r="I110" s="50"/>
      <c r="J110" s="28"/>
      <c r="K110" s="20"/>
      <c r="L110" s="26"/>
      <c r="M110" s="19" t="str">
        <f t="shared" si="13"/>
        <v/>
      </c>
      <c r="N110" s="28"/>
      <c r="O110" s="28"/>
      <c r="P110" s="54"/>
    </row>
    <row r="111" spans="2:16" ht="20.25" customHeight="1" x14ac:dyDescent="0.15">
      <c r="B111" s="41">
        <v>7</v>
      </c>
      <c r="C111" s="42">
        <v>13</v>
      </c>
      <c r="D111" s="50"/>
      <c r="E111" s="47" t="str">
        <f t="shared" si="12"/>
        <v/>
      </c>
      <c r="F111" s="23" t="str">
        <f t="shared" si="12"/>
        <v/>
      </c>
      <c r="G111" s="22" t="str">
        <f t="shared" si="12"/>
        <v/>
      </c>
      <c r="H111" s="24" t="str">
        <f t="shared" si="12"/>
        <v/>
      </c>
      <c r="I111" s="50"/>
      <c r="J111" s="28"/>
      <c r="K111" s="20"/>
      <c r="L111" s="26"/>
      <c r="M111" s="19" t="str">
        <f t="shared" si="13"/>
        <v/>
      </c>
      <c r="N111" s="28"/>
      <c r="O111" s="28"/>
      <c r="P111" s="54"/>
    </row>
    <row r="112" spans="2:16" ht="20.25" customHeight="1" x14ac:dyDescent="0.15">
      <c r="B112" s="41">
        <v>7</v>
      </c>
      <c r="C112" s="42">
        <v>14</v>
      </c>
      <c r="D112" s="50"/>
      <c r="E112" s="47" t="str">
        <f t="shared" si="12"/>
        <v/>
      </c>
      <c r="F112" s="23" t="str">
        <f t="shared" si="12"/>
        <v/>
      </c>
      <c r="G112" s="22" t="str">
        <f t="shared" si="12"/>
        <v/>
      </c>
      <c r="H112" s="24" t="str">
        <f t="shared" si="12"/>
        <v/>
      </c>
      <c r="I112" s="50"/>
      <c r="J112" s="28"/>
      <c r="K112" s="20"/>
      <c r="L112" s="26"/>
      <c r="M112" s="19" t="str">
        <f t="shared" si="13"/>
        <v/>
      </c>
      <c r="N112" s="28"/>
      <c r="O112" s="28"/>
      <c r="P112" s="54"/>
    </row>
    <row r="113" spans="2:16" ht="8.25" customHeight="1" x14ac:dyDescent="0.15"/>
    <row r="114" spans="2:16" ht="20.25" customHeight="1" x14ac:dyDescent="0.15">
      <c r="B114" s="41">
        <v>8</v>
      </c>
      <c r="C114" s="42">
        <v>1</v>
      </c>
      <c r="D114" s="50"/>
      <c r="E114" s="46"/>
      <c r="F114" s="21"/>
      <c r="G114" s="5"/>
      <c r="H114" s="6"/>
      <c r="I114" s="50"/>
      <c r="J114" s="28"/>
      <c r="K114" s="20"/>
      <c r="L114" s="29"/>
      <c r="M114" s="19" t="str">
        <f>IF(L114="","","～")</f>
        <v/>
      </c>
      <c r="N114" s="27"/>
      <c r="O114" s="28"/>
      <c r="P114" s="54"/>
    </row>
    <row r="115" spans="2:16" ht="20.25" customHeight="1" x14ac:dyDescent="0.15">
      <c r="B115" s="41">
        <v>8</v>
      </c>
      <c r="C115" s="42">
        <v>2</v>
      </c>
      <c r="D115" s="50"/>
      <c r="E115" s="47" t="str">
        <f t="shared" ref="E115:H127" si="14">IF($D115="","",E$114)</f>
        <v/>
      </c>
      <c r="F115" s="23" t="str">
        <f t="shared" si="14"/>
        <v/>
      </c>
      <c r="G115" s="22" t="str">
        <f t="shared" si="14"/>
        <v/>
      </c>
      <c r="H115" s="24" t="str">
        <f t="shared" si="14"/>
        <v/>
      </c>
      <c r="I115" s="50"/>
      <c r="J115" s="28"/>
      <c r="K115" s="20"/>
      <c r="L115" s="26"/>
      <c r="M115" s="19" t="str">
        <f t="shared" ref="M115:M127" si="15">IF(L115="","","～")</f>
        <v/>
      </c>
      <c r="N115" s="28"/>
      <c r="O115" s="28"/>
      <c r="P115" s="54"/>
    </row>
    <row r="116" spans="2:16" ht="20.25" customHeight="1" x14ac:dyDescent="0.15">
      <c r="B116" s="41">
        <v>8</v>
      </c>
      <c r="C116" s="42">
        <v>3</v>
      </c>
      <c r="D116" s="50"/>
      <c r="E116" s="47" t="str">
        <f t="shared" si="14"/>
        <v/>
      </c>
      <c r="F116" s="23" t="str">
        <f t="shared" si="14"/>
        <v/>
      </c>
      <c r="G116" s="22" t="str">
        <f t="shared" si="14"/>
        <v/>
      </c>
      <c r="H116" s="24" t="str">
        <f t="shared" si="14"/>
        <v/>
      </c>
      <c r="I116" s="50"/>
      <c r="J116" s="28"/>
      <c r="K116" s="20"/>
      <c r="L116" s="26"/>
      <c r="M116" s="19" t="str">
        <f t="shared" si="15"/>
        <v/>
      </c>
      <c r="N116" s="28"/>
      <c r="O116" s="28"/>
      <c r="P116" s="54"/>
    </row>
    <row r="117" spans="2:16" ht="20.25" customHeight="1" x14ac:dyDescent="0.15">
      <c r="B117" s="41">
        <v>8</v>
      </c>
      <c r="C117" s="42">
        <v>4</v>
      </c>
      <c r="D117" s="50"/>
      <c r="E117" s="47" t="str">
        <f t="shared" si="14"/>
        <v/>
      </c>
      <c r="F117" s="23" t="str">
        <f t="shared" si="14"/>
        <v/>
      </c>
      <c r="G117" s="22" t="str">
        <f t="shared" si="14"/>
        <v/>
      </c>
      <c r="H117" s="24" t="str">
        <f t="shared" si="14"/>
        <v/>
      </c>
      <c r="I117" s="50"/>
      <c r="J117" s="28"/>
      <c r="K117" s="20"/>
      <c r="L117" s="26"/>
      <c r="M117" s="19" t="str">
        <f t="shared" si="15"/>
        <v/>
      </c>
      <c r="N117" s="28"/>
      <c r="O117" s="28"/>
      <c r="P117" s="54"/>
    </row>
    <row r="118" spans="2:16" ht="20.25" customHeight="1" x14ac:dyDescent="0.15">
      <c r="B118" s="41">
        <v>8</v>
      </c>
      <c r="C118" s="42">
        <v>5</v>
      </c>
      <c r="D118" s="50"/>
      <c r="E118" s="47" t="str">
        <f t="shared" si="14"/>
        <v/>
      </c>
      <c r="F118" s="23" t="str">
        <f t="shared" si="14"/>
        <v/>
      </c>
      <c r="G118" s="22" t="str">
        <f t="shared" si="14"/>
        <v/>
      </c>
      <c r="H118" s="24" t="str">
        <f t="shared" si="14"/>
        <v/>
      </c>
      <c r="I118" s="50"/>
      <c r="J118" s="28"/>
      <c r="K118" s="20"/>
      <c r="L118" s="26"/>
      <c r="M118" s="19" t="str">
        <f t="shared" si="15"/>
        <v/>
      </c>
      <c r="N118" s="28"/>
      <c r="O118" s="28"/>
      <c r="P118" s="54"/>
    </row>
    <row r="119" spans="2:16" ht="20.25" customHeight="1" x14ac:dyDescent="0.15">
      <c r="B119" s="41">
        <v>8</v>
      </c>
      <c r="C119" s="42">
        <v>6</v>
      </c>
      <c r="D119" s="50"/>
      <c r="E119" s="47" t="str">
        <f t="shared" si="14"/>
        <v/>
      </c>
      <c r="F119" s="23" t="str">
        <f t="shared" si="14"/>
        <v/>
      </c>
      <c r="G119" s="22" t="str">
        <f t="shared" si="14"/>
        <v/>
      </c>
      <c r="H119" s="24" t="str">
        <f t="shared" si="14"/>
        <v/>
      </c>
      <c r="I119" s="50"/>
      <c r="J119" s="28"/>
      <c r="K119" s="20"/>
      <c r="L119" s="26"/>
      <c r="M119" s="19" t="str">
        <f t="shared" si="15"/>
        <v/>
      </c>
      <c r="N119" s="28"/>
      <c r="O119" s="28"/>
      <c r="P119" s="54"/>
    </row>
    <row r="120" spans="2:16" ht="20.25" customHeight="1" x14ac:dyDescent="0.15">
      <c r="B120" s="41">
        <v>8</v>
      </c>
      <c r="C120" s="42">
        <v>7</v>
      </c>
      <c r="D120" s="50"/>
      <c r="E120" s="47" t="str">
        <f t="shared" si="14"/>
        <v/>
      </c>
      <c r="F120" s="23" t="str">
        <f t="shared" si="14"/>
        <v/>
      </c>
      <c r="G120" s="22" t="str">
        <f t="shared" si="14"/>
        <v/>
      </c>
      <c r="H120" s="24" t="str">
        <f t="shared" si="14"/>
        <v/>
      </c>
      <c r="I120" s="50"/>
      <c r="J120" s="28"/>
      <c r="K120" s="20"/>
      <c r="L120" s="26"/>
      <c r="M120" s="19" t="str">
        <f t="shared" si="15"/>
        <v/>
      </c>
      <c r="N120" s="28"/>
      <c r="O120" s="28"/>
      <c r="P120" s="54"/>
    </row>
    <row r="121" spans="2:16" ht="20.25" customHeight="1" x14ac:dyDescent="0.15">
      <c r="B121" s="41">
        <v>8</v>
      </c>
      <c r="C121" s="42">
        <v>8</v>
      </c>
      <c r="D121" s="50"/>
      <c r="E121" s="47" t="str">
        <f t="shared" si="14"/>
        <v/>
      </c>
      <c r="F121" s="23" t="str">
        <f t="shared" si="14"/>
        <v/>
      </c>
      <c r="G121" s="22" t="str">
        <f t="shared" si="14"/>
        <v/>
      </c>
      <c r="H121" s="24" t="str">
        <f t="shared" si="14"/>
        <v/>
      </c>
      <c r="I121" s="50"/>
      <c r="J121" s="28"/>
      <c r="K121" s="20"/>
      <c r="L121" s="26"/>
      <c r="M121" s="19" t="str">
        <f t="shared" si="15"/>
        <v/>
      </c>
      <c r="N121" s="28"/>
      <c r="O121" s="28"/>
      <c r="P121" s="54"/>
    </row>
    <row r="122" spans="2:16" ht="20.25" customHeight="1" x14ac:dyDescent="0.15">
      <c r="B122" s="41">
        <v>8</v>
      </c>
      <c r="C122" s="42">
        <v>9</v>
      </c>
      <c r="D122" s="50"/>
      <c r="E122" s="47" t="str">
        <f t="shared" si="14"/>
        <v/>
      </c>
      <c r="F122" s="23" t="str">
        <f t="shared" si="14"/>
        <v/>
      </c>
      <c r="G122" s="22" t="str">
        <f t="shared" si="14"/>
        <v/>
      </c>
      <c r="H122" s="24" t="str">
        <f t="shared" si="14"/>
        <v/>
      </c>
      <c r="I122" s="50"/>
      <c r="J122" s="28"/>
      <c r="K122" s="20"/>
      <c r="L122" s="26"/>
      <c r="M122" s="19" t="str">
        <f t="shared" si="15"/>
        <v/>
      </c>
      <c r="N122" s="28"/>
      <c r="O122" s="28"/>
      <c r="P122" s="54"/>
    </row>
    <row r="123" spans="2:16" ht="20.25" customHeight="1" x14ac:dyDescent="0.15">
      <c r="B123" s="41">
        <v>8</v>
      </c>
      <c r="C123" s="42">
        <v>10</v>
      </c>
      <c r="D123" s="50"/>
      <c r="E123" s="47" t="str">
        <f t="shared" si="14"/>
        <v/>
      </c>
      <c r="F123" s="23" t="str">
        <f t="shared" si="14"/>
        <v/>
      </c>
      <c r="G123" s="22" t="str">
        <f t="shared" si="14"/>
        <v/>
      </c>
      <c r="H123" s="24" t="str">
        <f t="shared" si="14"/>
        <v/>
      </c>
      <c r="I123" s="50"/>
      <c r="J123" s="28"/>
      <c r="K123" s="20"/>
      <c r="L123" s="26"/>
      <c r="M123" s="19" t="str">
        <f t="shared" si="15"/>
        <v/>
      </c>
      <c r="N123" s="28"/>
      <c r="O123" s="28"/>
      <c r="P123" s="54"/>
    </row>
    <row r="124" spans="2:16" ht="20.25" customHeight="1" x14ac:dyDescent="0.15">
      <c r="B124" s="41">
        <v>8</v>
      </c>
      <c r="C124" s="42">
        <v>11</v>
      </c>
      <c r="D124" s="50"/>
      <c r="E124" s="47" t="str">
        <f t="shared" si="14"/>
        <v/>
      </c>
      <c r="F124" s="23" t="str">
        <f t="shared" si="14"/>
        <v/>
      </c>
      <c r="G124" s="22" t="str">
        <f t="shared" si="14"/>
        <v/>
      </c>
      <c r="H124" s="24" t="str">
        <f t="shared" si="14"/>
        <v/>
      </c>
      <c r="I124" s="50"/>
      <c r="J124" s="28"/>
      <c r="K124" s="20"/>
      <c r="L124" s="26"/>
      <c r="M124" s="19" t="str">
        <f t="shared" si="15"/>
        <v/>
      </c>
      <c r="N124" s="28"/>
      <c r="O124" s="28"/>
      <c r="P124" s="54"/>
    </row>
    <row r="125" spans="2:16" ht="20.25" customHeight="1" x14ac:dyDescent="0.15">
      <c r="B125" s="41">
        <v>8</v>
      </c>
      <c r="C125" s="42">
        <v>12</v>
      </c>
      <c r="D125" s="50"/>
      <c r="E125" s="47" t="str">
        <f t="shared" si="14"/>
        <v/>
      </c>
      <c r="F125" s="23" t="str">
        <f t="shared" si="14"/>
        <v/>
      </c>
      <c r="G125" s="22" t="str">
        <f t="shared" si="14"/>
        <v/>
      </c>
      <c r="H125" s="24" t="str">
        <f t="shared" si="14"/>
        <v/>
      </c>
      <c r="I125" s="50"/>
      <c r="J125" s="28"/>
      <c r="K125" s="20"/>
      <c r="L125" s="26"/>
      <c r="M125" s="19" t="str">
        <f t="shared" si="15"/>
        <v/>
      </c>
      <c r="N125" s="28"/>
      <c r="O125" s="28"/>
      <c r="P125" s="54"/>
    </row>
    <row r="126" spans="2:16" ht="20.25" customHeight="1" x14ac:dyDescent="0.15">
      <c r="B126" s="41">
        <v>8</v>
      </c>
      <c r="C126" s="42">
        <v>13</v>
      </c>
      <c r="D126" s="50"/>
      <c r="E126" s="47" t="str">
        <f t="shared" si="14"/>
        <v/>
      </c>
      <c r="F126" s="23" t="str">
        <f t="shared" si="14"/>
        <v/>
      </c>
      <c r="G126" s="22" t="str">
        <f t="shared" si="14"/>
        <v/>
      </c>
      <c r="H126" s="24" t="str">
        <f t="shared" si="14"/>
        <v/>
      </c>
      <c r="I126" s="50"/>
      <c r="J126" s="28"/>
      <c r="K126" s="20"/>
      <c r="L126" s="26"/>
      <c r="M126" s="19" t="str">
        <f t="shared" si="15"/>
        <v/>
      </c>
      <c r="N126" s="28"/>
      <c r="O126" s="28"/>
      <c r="P126" s="54"/>
    </row>
    <row r="127" spans="2:16" ht="20.25" customHeight="1" x14ac:dyDescent="0.15">
      <c r="B127" s="41">
        <v>8</v>
      </c>
      <c r="C127" s="42">
        <v>14</v>
      </c>
      <c r="D127" s="50"/>
      <c r="E127" s="47" t="str">
        <f t="shared" si="14"/>
        <v/>
      </c>
      <c r="F127" s="23" t="str">
        <f t="shared" si="14"/>
        <v/>
      </c>
      <c r="G127" s="22" t="str">
        <f t="shared" si="14"/>
        <v/>
      </c>
      <c r="H127" s="24" t="str">
        <f t="shared" si="14"/>
        <v/>
      </c>
      <c r="I127" s="50"/>
      <c r="J127" s="28"/>
      <c r="K127" s="20"/>
      <c r="L127" s="26"/>
      <c r="M127" s="19" t="str">
        <f t="shared" si="15"/>
        <v/>
      </c>
      <c r="N127" s="28"/>
      <c r="O127" s="28"/>
      <c r="P127" s="54"/>
    </row>
    <row r="128" spans="2:16" ht="8.25" customHeight="1" x14ac:dyDescent="0.15"/>
    <row r="129" spans="2:16" ht="20.25" customHeight="1" x14ac:dyDescent="0.15">
      <c r="B129" s="41">
        <v>9</v>
      </c>
      <c r="C129" s="42">
        <v>1</v>
      </c>
      <c r="D129" s="50"/>
      <c r="E129" s="46"/>
      <c r="F129" s="21"/>
      <c r="G129" s="5"/>
      <c r="H129" s="6"/>
      <c r="I129" s="50"/>
      <c r="J129" s="28"/>
      <c r="K129" s="20"/>
      <c r="L129" s="29"/>
      <c r="M129" s="19" t="str">
        <f>IF(L129="","","～")</f>
        <v/>
      </c>
      <c r="N129" s="27"/>
      <c r="O129" s="28"/>
      <c r="P129" s="54"/>
    </row>
    <row r="130" spans="2:16" ht="20.25" customHeight="1" x14ac:dyDescent="0.15">
      <c r="B130" s="41">
        <v>9</v>
      </c>
      <c r="C130" s="42">
        <v>2</v>
      </c>
      <c r="D130" s="50"/>
      <c r="E130" s="47" t="str">
        <f t="shared" ref="E130:H142" si="16">IF($D130="","",E$129)</f>
        <v/>
      </c>
      <c r="F130" s="23" t="str">
        <f t="shared" si="16"/>
        <v/>
      </c>
      <c r="G130" s="22" t="str">
        <f t="shared" si="16"/>
        <v/>
      </c>
      <c r="H130" s="24" t="str">
        <f t="shared" si="16"/>
        <v/>
      </c>
      <c r="I130" s="50"/>
      <c r="J130" s="28"/>
      <c r="K130" s="20"/>
      <c r="L130" s="26"/>
      <c r="M130" s="19" t="str">
        <f t="shared" ref="M130:M142" si="17">IF(L130="","","～")</f>
        <v/>
      </c>
      <c r="N130" s="28"/>
      <c r="O130" s="28"/>
      <c r="P130" s="54"/>
    </row>
    <row r="131" spans="2:16" ht="20.25" customHeight="1" x14ac:dyDescent="0.15">
      <c r="B131" s="41">
        <v>9</v>
      </c>
      <c r="C131" s="42">
        <v>3</v>
      </c>
      <c r="D131" s="50"/>
      <c r="E131" s="47" t="str">
        <f t="shared" si="16"/>
        <v/>
      </c>
      <c r="F131" s="23" t="str">
        <f t="shared" si="16"/>
        <v/>
      </c>
      <c r="G131" s="22" t="str">
        <f t="shared" si="16"/>
        <v/>
      </c>
      <c r="H131" s="24" t="str">
        <f t="shared" si="16"/>
        <v/>
      </c>
      <c r="I131" s="50"/>
      <c r="J131" s="28"/>
      <c r="K131" s="20"/>
      <c r="L131" s="26"/>
      <c r="M131" s="19" t="str">
        <f t="shared" si="17"/>
        <v/>
      </c>
      <c r="N131" s="28"/>
      <c r="O131" s="28"/>
      <c r="P131" s="54"/>
    </row>
    <row r="132" spans="2:16" ht="20.25" customHeight="1" x14ac:dyDescent="0.15">
      <c r="B132" s="41">
        <v>9</v>
      </c>
      <c r="C132" s="42">
        <v>4</v>
      </c>
      <c r="D132" s="50"/>
      <c r="E132" s="47" t="str">
        <f t="shared" si="16"/>
        <v/>
      </c>
      <c r="F132" s="23" t="str">
        <f t="shared" si="16"/>
        <v/>
      </c>
      <c r="G132" s="22" t="str">
        <f t="shared" si="16"/>
        <v/>
      </c>
      <c r="H132" s="24" t="str">
        <f t="shared" si="16"/>
        <v/>
      </c>
      <c r="I132" s="50"/>
      <c r="J132" s="28"/>
      <c r="K132" s="20"/>
      <c r="L132" s="26"/>
      <c r="M132" s="19" t="str">
        <f t="shared" si="17"/>
        <v/>
      </c>
      <c r="N132" s="28"/>
      <c r="O132" s="28"/>
      <c r="P132" s="54"/>
    </row>
    <row r="133" spans="2:16" ht="20.25" customHeight="1" x14ac:dyDescent="0.15">
      <c r="B133" s="41">
        <v>9</v>
      </c>
      <c r="C133" s="42">
        <v>5</v>
      </c>
      <c r="D133" s="50"/>
      <c r="E133" s="47" t="str">
        <f t="shared" si="16"/>
        <v/>
      </c>
      <c r="F133" s="23" t="str">
        <f t="shared" si="16"/>
        <v/>
      </c>
      <c r="G133" s="22" t="str">
        <f t="shared" si="16"/>
        <v/>
      </c>
      <c r="H133" s="24" t="str">
        <f t="shared" si="16"/>
        <v/>
      </c>
      <c r="I133" s="50"/>
      <c r="J133" s="28"/>
      <c r="K133" s="20"/>
      <c r="L133" s="26"/>
      <c r="M133" s="19" t="str">
        <f t="shared" si="17"/>
        <v/>
      </c>
      <c r="N133" s="28"/>
      <c r="O133" s="28"/>
      <c r="P133" s="54"/>
    </row>
    <row r="134" spans="2:16" ht="20.25" customHeight="1" x14ac:dyDescent="0.15">
      <c r="B134" s="41">
        <v>9</v>
      </c>
      <c r="C134" s="42">
        <v>6</v>
      </c>
      <c r="D134" s="50"/>
      <c r="E134" s="47" t="str">
        <f t="shared" si="16"/>
        <v/>
      </c>
      <c r="F134" s="23" t="str">
        <f t="shared" si="16"/>
        <v/>
      </c>
      <c r="G134" s="22" t="str">
        <f t="shared" si="16"/>
        <v/>
      </c>
      <c r="H134" s="24" t="str">
        <f t="shared" si="16"/>
        <v/>
      </c>
      <c r="I134" s="50"/>
      <c r="J134" s="28"/>
      <c r="K134" s="20"/>
      <c r="L134" s="26"/>
      <c r="M134" s="19" t="str">
        <f t="shared" si="17"/>
        <v/>
      </c>
      <c r="N134" s="28"/>
      <c r="O134" s="28"/>
      <c r="P134" s="54"/>
    </row>
    <row r="135" spans="2:16" ht="20.25" customHeight="1" x14ac:dyDescent="0.15">
      <c r="B135" s="41">
        <v>9</v>
      </c>
      <c r="C135" s="42">
        <v>7</v>
      </c>
      <c r="D135" s="50"/>
      <c r="E135" s="47" t="str">
        <f t="shared" si="16"/>
        <v/>
      </c>
      <c r="F135" s="23" t="str">
        <f t="shared" si="16"/>
        <v/>
      </c>
      <c r="G135" s="22" t="str">
        <f t="shared" si="16"/>
        <v/>
      </c>
      <c r="H135" s="24" t="str">
        <f t="shared" si="16"/>
        <v/>
      </c>
      <c r="I135" s="50"/>
      <c r="J135" s="28"/>
      <c r="K135" s="20"/>
      <c r="L135" s="26"/>
      <c r="M135" s="19" t="str">
        <f t="shared" si="17"/>
        <v/>
      </c>
      <c r="N135" s="28"/>
      <c r="O135" s="28"/>
      <c r="P135" s="54"/>
    </row>
    <row r="136" spans="2:16" ht="20.25" customHeight="1" x14ac:dyDescent="0.15">
      <c r="B136" s="41">
        <v>9</v>
      </c>
      <c r="C136" s="42">
        <v>8</v>
      </c>
      <c r="D136" s="50"/>
      <c r="E136" s="47" t="str">
        <f t="shared" si="16"/>
        <v/>
      </c>
      <c r="F136" s="23" t="str">
        <f t="shared" si="16"/>
        <v/>
      </c>
      <c r="G136" s="22" t="str">
        <f t="shared" si="16"/>
        <v/>
      </c>
      <c r="H136" s="24" t="str">
        <f t="shared" si="16"/>
        <v/>
      </c>
      <c r="I136" s="50"/>
      <c r="J136" s="28"/>
      <c r="K136" s="20"/>
      <c r="L136" s="26"/>
      <c r="M136" s="19" t="str">
        <f t="shared" si="17"/>
        <v/>
      </c>
      <c r="N136" s="28"/>
      <c r="O136" s="28"/>
      <c r="P136" s="54"/>
    </row>
    <row r="137" spans="2:16" ht="20.25" customHeight="1" x14ac:dyDescent="0.15">
      <c r="B137" s="41">
        <v>9</v>
      </c>
      <c r="C137" s="42">
        <v>9</v>
      </c>
      <c r="D137" s="50"/>
      <c r="E137" s="47" t="str">
        <f t="shared" si="16"/>
        <v/>
      </c>
      <c r="F137" s="23" t="str">
        <f t="shared" si="16"/>
        <v/>
      </c>
      <c r="G137" s="22" t="str">
        <f t="shared" si="16"/>
        <v/>
      </c>
      <c r="H137" s="24" t="str">
        <f t="shared" si="16"/>
        <v/>
      </c>
      <c r="I137" s="50"/>
      <c r="J137" s="28"/>
      <c r="K137" s="20"/>
      <c r="L137" s="26"/>
      <c r="M137" s="19" t="str">
        <f t="shared" si="17"/>
        <v/>
      </c>
      <c r="N137" s="28"/>
      <c r="O137" s="28"/>
      <c r="P137" s="54"/>
    </row>
    <row r="138" spans="2:16" ht="20.25" customHeight="1" x14ac:dyDescent="0.15">
      <c r="B138" s="41">
        <v>9</v>
      </c>
      <c r="C138" s="42">
        <v>10</v>
      </c>
      <c r="D138" s="50"/>
      <c r="E138" s="47" t="str">
        <f t="shared" si="16"/>
        <v/>
      </c>
      <c r="F138" s="23" t="str">
        <f t="shared" si="16"/>
        <v/>
      </c>
      <c r="G138" s="22" t="str">
        <f t="shared" si="16"/>
        <v/>
      </c>
      <c r="H138" s="24" t="str">
        <f t="shared" si="16"/>
        <v/>
      </c>
      <c r="I138" s="50"/>
      <c r="J138" s="28"/>
      <c r="K138" s="20"/>
      <c r="L138" s="26"/>
      <c r="M138" s="19" t="str">
        <f t="shared" si="17"/>
        <v/>
      </c>
      <c r="N138" s="28"/>
      <c r="O138" s="28"/>
      <c r="P138" s="54"/>
    </row>
    <row r="139" spans="2:16" ht="20.25" customHeight="1" x14ac:dyDescent="0.15">
      <c r="B139" s="41">
        <v>9</v>
      </c>
      <c r="C139" s="42">
        <v>11</v>
      </c>
      <c r="D139" s="50"/>
      <c r="E139" s="47" t="str">
        <f t="shared" si="16"/>
        <v/>
      </c>
      <c r="F139" s="23" t="str">
        <f t="shared" si="16"/>
        <v/>
      </c>
      <c r="G139" s="22" t="str">
        <f t="shared" si="16"/>
        <v/>
      </c>
      <c r="H139" s="24" t="str">
        <f t="shared" si="16"/>
        <v/>
      </c>
      <c r="I139" s="50"/>
      <c r="J139" s="28"/>
      <c r="K139" s="20"/>
      <c r="L139" s="26"/>
      <c r="M139" s="19" t="str">
        <f t="shared" si="17"/>
        <v/>
      </c>
      <c r="N139" s="28"/>
      <c r="O139" s="28"/>
      <c r="P139" s="54"/>
    </row>
    <row r="140" spans="2:16" ht="20.25" customHeight="1" x14ac:dyDescent="0.15">
      <c r="B140" s="41">
        <v>9</v>
      </c>
      <c r="C140" s="42">
        <v>12</v>
      </c>
      <c r="D140" s="50"/>
      <c r="E140" s="47" t="str">
        <f t="shared" si="16"/>
        <v/>
      </c>
      <c r="F140" s="23" t="str">
        <f t="shared" si="16"/>
        <v/>
      </c>
      <c r="G140" s="22" t="str">
        <f t="shared" si="16"/>
        <v/>
      </c>
      <c r="H140" s="24" t="str">
        <f t="shared" si="16"/>
        <v/>
      </c>
      <c r="I140" s="50"/>
      <c r="J140" s="28"/>
      <c r="K140" s="20"/>
      <c r="L140" s="26"/>
      <c r="M140" s="19" t="str">
        <f t="shared" si="17"/>
        <v/>
      </c>
      <c r="N140" s="28"/>
      <c r="O140" s="28"/>
      <c r="P140" s="54"/>
    </row>
    <row r="141" spans="2:16" ht="20.25" customHeight="1" x14ac:dyDescent="0.15">
      <c r="B141" s="41">
        <v>9</v>
      </c>
      <c r="C141" s="42">
        <v>13</v>
      </c>
      <c r="D141" s="50"/>
      <c r="E141" s="47" t="str">
        <f t="shared" si="16"/>
        <v/>
      </c>
      <c r="F141" s="23" t="str">
        <f t="shared" si="16"/>
        <v/>
      </c>
      <c r="G141" s="22" t="str">
        <f t="shared" si="16"/>
        <v/>
      </c>
      <c r="H141" s="24" t="str">
        <f t="shared" si="16"/>
        <v/>
      </c>
      <c r="I141" s="50"/>
      <c r="J141" s="28"/>
      <c r="K141" s="20"/>
      <c r="L141" s="26"/>
      <c r="M141" s="19" t="str">
        <f t="shared" si="17"/>
        <v/>
      </c>
      <c r="N141" s="28"/>
      <c r="O141" s="28"/>
      <c r="P141" s="54"/>
    </row>
    <row r="142" spans="2:16" ht="20.25" customHeight="1" x14ac:dyDescent="0.15">
      <c r="B142" s="41">
        <v>9</v>
      </c>
      <c r="C142" s="42">
        <v>14</v>
      </c>
      <c r="D142" s="50"/>
      <c r="E142" s="47" t="str">
        <f t="shared" si="16"/>
        <v/>
      </c>
      <c r="F142" s="23" t="str">
        <f t="shared" si="16"/>
        <v/>
      </c>
      <c r="G142" s="22" t="str">
        <f t="shared" si="16"/>
        <v/>
      </c>
      <c r="H142" s="24" t="str">
        <f t="shared" si="16"/>
        <v/>
      </c>
      <c r="I142" s="50"/>
      <c r="J142" s="28"/>
      <c r="K142" s="20"/>
      <c r="L142" s="26"/>
      <c r="M142" s="19" t="str">
        <f t="shared" si="17"/>
        <v/>
      </c>
      <c r="N142" s="28"/>
      <c r="O142" s="28"/>
      <c r="P142" s="54"/>
    </row>
    <row r="143" spans="2:16" ht="8.25" customHeight="1" x14ac:dyDescent="0.15"/>
    <row r="144" spans="2:16" ht="20.25" customHeight="1" x14ac:dyDescent="0.15">
      <c r="B144" s="41">
        <v>10</v>
      </c>
      <c r="C144" s="42">
        <v>1</v>
      </c>
      <c r="D144" s="50"/>
      <c r="E144" s="46"/>
      <c r="F144" s="21"/>
      <c r="G144" s="5"/>
      <c r="H144" s="6"/>
      <c r="I144" s="50"/>
      <c r="J144" s="28"/>
      <c r="K144" s="20"/>
      <c r="L144" s="29"/>
      <c r="M144" s="19" t="str">
        <f>IF(L144="","","～")</f>
        <v/>
      </c>
      <c r="N144" s="27"/>
      <c r="O144" s="28"/>
      <c r="P144" s="54"/>
    </row>
    <row r="145" spans="2:16" ht="20.25" customHeight="1" x14ac:dyDescent="0.15">
      <c r="B145" s="41">
        <v>10</v>
      </c>
      <c r="C145" s="42">
        <v>2</v>
      </c>
      <c r="D145" s="50"/>
      <c r="E145" s="47" t="str">
        <f t="shared" ref="E145:H157" si="18">IF($D145="","",E$144)</f>
        <v/>
      </c>
      <c r="F145" s="23" t="str">
        <f t="shared" si="18"/>
        <v/>
      </c>
      <c r="G145" s="22" t="str">
        <f t="shared" si="18"/>
        <v/>
      </c>
      <c r="H145" s="24" t="str">
        <f t="shared" si="18"/>
        <v/>
      </c>
      <c r="I145" s="50"/>
      <c r="J145" s="28"/>
      <c r="K145" s="20"/>
      <c r="L145" s="26"/>
      <c r="M145" s="19" t="str">
        <f t="shared" ref="M145:M157" si="19">IF(L145="","","～")</f>
        <v/>
      </c>
      <c r="N145" s="28"/>
      <c r="O145" s="28"/>
      <c r="P145" s="54"/>
    </row>
    <row r="146" spans="2:16" ht="20.25" customHeight="1" x14ac:dyDescent="0.15">
      <c r="B146" s="41">
        <v>10</v>
      </c>
      <c r="C146" s="42">
        <v>3</v>
      </c>
      <c r="D146" s="50"/>
      <c r="E146" s="47" t="str">
        <f t="shared" si="18"/>
        <v/>
      </c>
      <c r="F146" s="23" t="str">
        <f t="shared" si="18"/>
        <v/>
      </c>
      <c r="G146" s="22" t="str">
        <f t="shared" si="18"/>
        <v/>
      </c>
      <c r="H146" s="24" t="str">
        <f t="shared" si="18"/>
        <v/>
      </c>
      <c r="I146" s="50"/>
      <c r="J146" s="28"/>
      <c r="K146" s="55"/>
      <c r="L146" s="26"/>
      <c r="M146" s="19" t="str">
        <f t="shared" si="19"/>
        <v/>
      </c>
      <c r="N146" s="28"/>
      <c r="O146" s="28"/>
      <c r="P146" s="54"/>
    </row>
    <row r="147" spans="2:16" ht="20.25" customHeight="1" x14ac:dyDescent="0.15">
      <c r="B147" s="41">
        <v>10</v>
      </c>
      <c r="C147" s="42">
        <v>4</v>
      </c>
      <c r="D147" s="50"/>
      <c r="E147" s="47" t="str">
        <f t="shared" si="18"/>
        <v/>
      </c>
      <c r="F147" s="23" t="str">
        <f t="shared" si="18"/>
        <v/>
      </c>
      <c r="G147" s="22" t="str">
        <f t="shared" si="18"/>
        <v/>
      </c>
      <c r="H147" s="24" t="str">
        <f t="shared" si="18"/>
        <v/>
      </c>
      <c r="I147" s="50"/>
      <c r="J147" s="28"/>
      <c r="K147" s="55"/>
      <c r="L147" s="26"/>
      <c r="M147" s="19" t="str">
        <f t="shared" si="19"/>
        <v/>
      </c>
      <c r="N147" s="28"/>
      <c r="O147" s="28"/>
      <c r="P147" s="54"/>
    </row>
    <row r="148" spans="2:16" ht="20.25" customHeight="1" x14ac:dyDescent="0.15">
      <c r="B148" s="41">
        <v>10</v>
      </c>
      <c r="C148" s="42">
        <v>5</v>
      </c>
      <c r="D148" s="50"/>
      <c r="E148" s="47" t="str">
        <f t="shared" si="18"/>
        <v/>
      </c>
      <c r="F148" s="23" t="str">
        <f t="shared" si="18"/>
        <v/>
      </c>
      <c r="G148" s="22" t="str">
        <f t="shared" si="18"/>
        <v/>
      </c>
      <c r="H148" s="24" t="str">
        <f t="shared" si="18"/>
        <v/>
      </c>
      <c r="I148" s="50"/>
      <c r="J148" s="28"/>
      <c r="K148" s="20"/>
      <c r="L148" s="26"/>
      <c r="M148" s="19" t="str">
        <f t="shared" si="19"/>
        <v/>
      </c>
      <c r="N148" s="28"/>
      <c r="O148" s="28"/>
      <c r="P148" s="54"/>
    </row>
    <row r="149" spans="2:16" ht="20.25" customHeight="1" x14ac:dyDescent="0.15">
      <c r="B149" s="41">
        <v>10</v>
      </c>
      <c r="C149" s="42">
        <v>6</v>
      </c>
      <c r="D149" s="50"/>
      <c r="E149" s="47" t="str">
        <f t="shared" si="18"/>
        <v/>
      </c>
      <c r="F149" s="23" t="str">
        <f t="shared" si="18"/>
        <v/>
      </c>
      <c r="G149" s="22" t="str">
        <f t="shared" si="18"/>
        <v/>
      </c>
      <c r="H149" s="24" t="str">
        <f t="shared" si="18"/>
        <v/>
      </c>
      <c r="I149" s="50"/>
      <c r="J149" s="28"/>
      <c r="K149" s="20"/>
      <c r="L149" s="26"/>
      <c r="M149" s="19" t="str">
        <f t="shared" si="19"/>
        <v/>
      </c>
      <c r="N149" s="28"/>
      <c r="O149" s="28"/>
      <c r="P149" s="54"/>
    </row>
    <row r="150" spans="2:16" ht="20.25" customHeight="1" x14ac:dyDescent="0.15">
      <c r="B150" s="41">
        <v>10</v>
      </c>
      <c r="C150" s="42">
        <v>7</v>
      </c>
      <c r="D150" s="50"/>
      <c r="E150" s="47" t="str">
        <f t="shared" si="18"/>
        <v/>
      </c>
      <c r="F150" s="23" t="str">
        <f t="shared" si="18"/>
        <v/>
      </c>
      <c r="G150" s="22" t="str">
        <f t="shared" si="18"/>
        <v/>
      </c>
      <c r="H150" s="24" t="str">
        <f t="shared" si="18"/>
        <v/>
      </c>
      <c r="I150" s="50"/>
      <c r="J150" s="28"/>
      <c r="K150" s="20"/>
      <c r="L150" s="26"/>
      <c r="M150" s="19" t="str">
        <f t="shared" si="19"/>
        <v/>
      </c>
      <c r="N150" s="28"/>
      <c r="O150" s="28"/>
      <c r="P150" s="54"/>
    </row>
    <row r="151" spans="2:16" ht="20.25" customHeight="1" x14ac:dyDescent="0.15">
      <c r="B151" s="41">
        <v>10</v>
      </c>
      <c r="C151" s="42">
        <v>8</v>
      </c>
      <c r="D151" s="50"/>
      <c r="E151" s="47" t="str">
        <f t="shared" si="18"/>
        <v/>
      </c>
      <c r="F151" s="23" t="str">
        <f t="shared" si="18"/>
        <v/>
      </c>
      <c r="G151" s="22" t="str">
        <f t="shared" si="18"/>
        <v/>
      </c>
      <c r="H151" s="24" t="str">
        <f t="shared" si="18"/>
        <v/>
      </c>
      <c r="I151" s="50"/>
      <c r="J151" s="28"/>
      <c r="K151" s="20"/>
      <c r="L151" s="26"/>
      <c r="M151" s="19" t="str">
        <f t="shared" si="19"/>
        <v/>
      </c>
      <c r="N151" s="28"/>
      <c r="O151" s="28"/>
      <c r="P151" s="54"/>
    </row>
    <row r="152" spans="2:16" ht="20.25" customHeight="1" x14ac:dyDescent="0.15">
      <c r="B152" s="41">
        <v>10</v>
      </c>
      <c r="C152" s="42">
        <v>9</v>
      </c>
      <c r="D152" s="50"/>
      <c r="E152" s="47" t="str">
        <f t="shared" si="18"/>
        <v/>
      </c>
      <c r="F152" s="23" t="str">
        <f t="shared" si="18"/>
        <v/>
      </c>
      <c r="G152" s="22" t="str">
        <f t="shared" si="18"/>
        <v/>
      </c>
      <c r="H152" s="24" t="str">
        <f t="shared" si="18"/>
        <v/>
      </c>
      <c r="I152" s="50"/>
      <c r="J152" s="28"/>
      <c r="K152" s="20"/>
      <c r="L152" s="26"/>
      <c r="M152" s="19" t="str">
        <f t="shared" si="19"/>
        <v/>
      </c>
      <c r="N152" s="28"/>
      <c r="O152" s="28"/>
      <c r="P152" s="54"/>
    </row>
    <row r="153" spans="2:16" ht="20.25" customHeight="1" x14ac:dyDescent="0.15">
      <c r="B153" s="41">
        <v>10</v>
      </c>
      <c r="C153" s="42">
        <v>10</v>
      </c>
      <c r="D153" s="50"/>
      <c r="E153" s="47" t="str">
        <f t="shared" si="18"/>
        <v/>
      </c>
      <c r="F153" s="23" t="str">
        <f t="shared" si="18"/>
        <v/>
      </c>
      <c r="G153" s="22" t="str">
        <f t="shared" si="18"/>
        <v/>
      </c>
      <c r="H153" s="24" t="str">
        <f t="shared" si="18"/>
        <v/>
      </c>
      <c r="I153" s="50"/>
      <c r="J153" s="28"/>
      <c r="K153" s="20"/>
      <c r="L153" s="26"/>
      <c r="M153" s="19" t="str">
        <f t="shared" si="19"/>
        <v/>
      </c>
      <c r="N153" s="28"/>
      <c r="O153" s="28"/>
      <c r="P153" s="54"/>
    </row>
    <row r="154" spans="2:16" ht="20.25" customHeight="1" x14ac:dyDescent="0.15">
      <c r="B154" s="41">
        <v>10</v>
      </c>
      <c r="C154" s="42">
        <v>11</v>
      </c>
      <c r="D154" s="50"/>
      <c r="E154" s="47" t="str">
        <f t="shared" si="18"/>
        <v/>
      </c>
      <c r="F154" s="23" t="str">
        <f t="shared" si="18"/>
        <v/>
      </c>
      <c r="G154" s="22" t="str">
        <f t="shared" si="18"/>
        <v/>
      </c>
      <c r="H154" s="24" t="str">
        <f t="shared" si="18"/>
        <v/>
      </c>
      <c r="I154" s="50"/>
      <c r="J154" s="28"/>
      <c r="K154" s="20"/>
      <c r="L154" s="26"/>
      <c r="M154" s="19" t="str">
        <f t="shared" si="19"/>
        <v/>
      </c>
      <c r="N154" s="28"/>
      <c r="O154" s="28"/>
      <c r="P154" s="54"/>
    </row>
    <row r="155" spans="2:16" ht="20.25" customHeight="1" x14ac:dyDescent="0.15">
      <c r="B155" s="41">
        <v>10</v>
      </c>
      <c r="C155" s="42">
        <v>12</v>
      </c>
      <c r="D155" s="50"/>
      <c r="E155" s="47" t="str">
        <f t="shared" si="18"/>
        <v/>
      </c>
      <c r="F155" s="23" t="str">
        <f t="shared" si="18"/>
        <v/>
      </c>
      <c r="G155" s="22" t="str">
        <f t="shared" si="18"/>
        <v/>
      </c>
      <c r="H155" s="24" t="str">
        <f t="shared" si="18"/>
        <v/>
      </c>
      <c r="I155" s="50"/>
      <c r="J155" s="28"/>
      <c r="K155" s="20"/>
      <c r="L155" s="26"/>
      <c r="M155" s="19" t="str">
        <f t="shared" si="19"/>
        <v/>
      </c>
      <c r="N155" s="28"/>
      <c r="O155" s="28"/>
      <c r="P155" s="54"/>
    </row>
    <row r="156" spans="2:16" ht="20.25" customHeight="1" x14ac:dyDescent="0.15">
      <c r="B156" s="41">
        <v>10</v>
      </c>
      <c r="C156" s="42">
        <v>13</v>
      </c>
      <c r="D156" s="50"/>
      <c r="E156" s="47" t="str">
        <f t="shared" si="18"/>
        <v/>
      </c>
      <c r="F156" s="23" t="str">
        <f t="shared" si="18"/>
        <v/>
      </c>
      <c r="G156" s="22" t="str">
        <f t="shared" si="18"/>
        <v/>
      </c>
      <c r="H156" s="24" t="str">
        <f t="shared" si="18"/>
        <v/>
      </c>
      <c r="I156" s="50"/>
      <c r="J156" s="28"/>
      <c r="K156" s="20"/>
      <c r="L156" s="26"/>
      <c r="M156" s="19" t="str">
        <f t="shared" si="19"/>
        <v/>
      </c>
      <c r="N156" s="28"/>
      <c r="O156" s="28"/>
      <c r="P156" s="54"/>
    </row>
    <row r="157" spans="2:16" ht="20.25" customHeight="1" x14ac:dyDescent="0.15">
      <c r="B157" s="41">
        <v>10</v>
      </c>
      <c r="C157" s="42">
        <v>14</v>
      </c>
      <c r="D157" s="50"/>
      <c r="E157" s="47" t="str">
        <f t="shared" si="18"/>
        <v/>
      </c>
      <c r="F157" s="23" t="str">
        <f t="shared" si="18"/>
        <v/>
      </c>
      <c r="G157" s="22" t="str">
        <f t="shared" si="18"/>
        <v/>
      </c>
      <c r="H157" s="24" t="str">
        <f t="shared" si="18"/>
        <v/>
      </c>
      <c r="I157" s="50"/>
      <c r="J157" s="28"/>
      <c r="K157" s="20"/>
      <c r="L157" s="26"/>
      <c r="M157" s="19" t="str">
        <f t="shared" si="19"/>
        <v/>
      </c>
      <c r="N157" s="28"/>
      <c r="O157" s="28"/>
      <c r="P157" s="54"/>
    </row>
    <row r="158" spans="2:16" ht="20.25" hidden="1" customHeight="1" x14ac:dyDescent="0.15">
      <c r="K158">
        <f>COUNTA($K$9:$K$22,$K$24:$K$37,$K$39:$K$52,$K$54:$K$67,$K$69:$K$82,$K$84:$K$97,$K$99:$K$112,$K$114:$K$127,$K$129:$K$142,$K$144:$K$157)</f>
        <v>0</v>
      </c>
    </row>
    <row r="159" spans="2:16" ht="20.25" customHeight="1" x14ac:dyDescent="0.15"/>
    <row r="160" spans="2:16" ht="20.25" customHeight="1" x14ac:dyDescent="0.15"/>
    <row r="161" ht="20.25" customHeight="1" x14ac:dyDescent="0.15"/>
    <row r="162" ht="20.25" customHeight="1" x14ac:dyDescent="0.15"/>
    <row r="163" ht="20.25" customHeight="1" x14ac:dyDescent="0.15"/>
    <row r="164" ht="20.25" customHeight="1" x14ac:dyDescent="0.15"/>
    <row r="165" ht="20.25" customHeight="1" x14ac:dyDescent="0.15"/>
    <row r="166" ht="20.25" customHeight="1" x14ac:dyDescent="0.15"/>
    <row r="167" ht="20.25" customHeight="1" x14ac:dyDescent="0.15"/>
    <row r="168" ht="20.25" customHeight="1" x14ac:dyDescent="0.15"/>
    <row r="169" ht="20.25" customHeight="1" x14ac:dyDescent="0.15"/>
  </sheetData>
  <mergeCells count="4">
    <mergeCell ref="B6:C7"/>
    <mergeCell ref="B8:C8"/>
    <mergeCell ref="A2:P2"/>
    <mergeCell ref="A1:P1"/>
  </mergeCells>
  <phoneticPr fontId="3"/>
  <printOptions horizontalCentered="1"/>
  <pageMargins left="0.31496062992125984" right="0.31496062992125984" top="0.55118110236220474" bottom="0.55118110236220474" header="0.31496062992125984" footer="0.31496062992125984"/>
  <pageSetup paperSize="9" scale="6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31"/>
  <sheetViews>
    <sheetView view="pageBreakPreview" zoomScale="90" zoomScaleNormal="90" zoomScaleSheetLayoutView="90" workbookViewId="0">
      <selection activeCell="C6" sqref="C6:D6"/>
    </sheetView>
  </sheetViews>
  <sheetFormatPr defaultRowHeight="16.5" customHeight="1" x14ac:dyDescent="0.15"/>
  <cols>
    <col min="1" max="1" width="1.81640625" customWidth="1"/>
    <col min="2" max="2" width="2.81640625" customWidth="1"/>
    <col min="3" max="4" width="9.6328125" customWidth="1"/>
    <col min="5" max="5" width="11.6328125" style="65" bestFit="1" customWidth="1"/>
    <col min="6" max="6" width="14.90625" customWidth="1"/>
    <col min="7" max="7" width="20.36328125" customWidth="1"/>
    <col min="8" max="8" width="10.7265625" customWidth="1"/>
    <col min="9" max="9" width="8.7265625" customWidth="1"/>
    <col min="10" max="11" width="10.54296875" customWidth="1"/>
    <col min="12" max="12" width="23.54296875" customWidth="1"/>
  </cols>
  <sheetData>
    <row r="1" spans="1:12" ht="16.5" customHeight="1" x14ac:dyDescent="0.15">
      <c r="A1" s="9" t="s">
        <v>144</v>
      </c>
      <c r="B1" s="9"/>
      <c r="C1" s="9"/>
      <c r="D1" s="9"/>
      <c r="E1" s="64"/>
      <c r="F1" s="9"/>
      <c r="G1" s="9"/>
      <c r="H1" s="9"/>
      <c r="I1" s="9"/>
      <c r="J1" s="9"/>
      <c r="K1" s="9"/>
      <c r="L1" s="9"/>
    </row>
    <row r="2" spans="1:12" ht="8.25" customHeight="1" x14ac:dyDescent="0.15"/>
    <row r="3" spans="1:12" ht="17.25" customHeight="1" x14ac:dyDescent="0.15">
      <c r="B3" s="201" t="s">
        <v>28</v>
      </c>
      <c r="C3" s="203" t="s">
        <v>19</v>
      </c>
      <c r="D3" s="204"/>
      <c r="E3" s="201" t="s">
        <v>83</v>
      </c>
      <c r="F3" s="201" t="s">
        <v>29</v>
      </c>
      <c r="G3" s="201" t="s">
        <v>20</v>
      </c>
      <c r="H3" s="13" t="s">
        <v>25</v>
      </c>
      <c r="I3" s="15"/>
      <c r="J3" s="14"/>
      <c r="K3" s="13" t="s">
        <v>50</v>
      </c>
      <c r="L3" s="14"/>
    </row>
    <row r="4" spans="1:12" ht="17.25" customHeight="1" x14ac:dyDescent="0.15">
      <c r="B4" s="202"/>
      <c r="C4" s="205"/>
      <c r="D4" s="206"/>
      <c r="E4" s="202"/>
      <c r="F4" s="202"/>
      <c r="G4" s="202"/>
      <c r="H4" s="11" t="s">
        <v>27</v>
      </c>
      <c r="I4" s="11" t="s">
        <v>26</v>
      </c>
      <c r="J4" s="11" t="s">
        <v>32</v>
      </c>
      <c r="K4" s="11" t="s">
        <v>111</v>
      </c>
      <c r="L4" s="11" t="s">
        <v>51</v>
      </c>
    </row>
    <row r="5" spans="1:12" ht="16.5" customHeight="1" x14ac:dyDescent="0.15">
      <c r="B5" s="141" t="s">
        <v>21</v>
      </c>
      <c r="C5" s="210" t="s">
        <v>23</v>
      </c>
      <c r="D5" s="211"/>
      <c r="E5" s="144">
        <v>1371799999</v>
      </c>
      <c r="F5" s="142" t="s">
        <v>132</v>
      </c>
      <c r="G5" s="142" t="s">
        <v>22</v>
      </c>
      <c r="H5" s="142" t="s">
        <v>31</v>
      </c>
      <c r="I5" s="142">
        <v>10</v>
      </c>
      <c r="J5" s="143">
        <f>30000*$I5</f>
        <v>300000</v>
      </c>
      <c r="K5" s="143">
        <f t="shared" ref="K5:K10" si="0">IF(COUNTA($L5),100000,"")</f>
        <v>100000</v>
      </c>
      <c r="L5" s="142" t="s">
        <v>72</v>
      </c>
    </row>
    <row r="6" spans="1:12" ht="17.25" customHeight="1" x14ac:dyDescent="0.15">
      <c r="B6" s="1">
        <v>1</v>
      </c>
      <c r="C6" s="208"/>
      <c r="D6" s="209"/>
      <c r="E6" s="66"/>
      <c r="F6" s="3"/>
      <c r="G6" s="3"/>
      <c r="H6" s="3"/>
      <c r="I6" s="3"/>
      <c r="J6" s="56" t="str">
        <f>IF(30000*$I6=0,"",30000*$I6)</f>
        <v/>
      </c>
      <c r="K6" s="56" t="str">
        <f t="shared" si="0"/>
        <v/>
      </c>
      <c r="L6" s="3"/>
    </row>
    <row r="7" spans="1:12" ht="17.25" customHeight="1" x14ac:dyDescent="0.15">
      <c r="B7" s="1">
        <v>2</v>
      </c>
      <c r="C7" s="208"/>
      <c r="D7" s="209"/>
      <c r="E7" s="66"/>
      <c r="F7" s="3"/>
      <c r="G7" s="3"/>
      <c r="H7" s="3"/>
      <c r="I7" s="3"/>
      <c r="J7" s="56" t="str">
        <f>IF(30000*$I7=0,"",30000*$I7)</f>
        <v/>
      </c>
      <c r="K7" s="56" t="str">
        <f t="shared" si="0"/>
        <v/>
      </c>
      <c r="L7" s="3"/>
    </row>
    <row r="8" spans="1:12" ht="17.25" customHeight="1" x14ac:dyDescent="0.15">
      <c r="B8" s="1">
        <v>3</v>
      </c>
      <c r="C8" s="208"/>
      <c r="D8" s="209"/>
      <c r="E8" s="66"/>
      <c r="F8" s="3"/>
      <c r="G8" s="3"/>
      <c r="H8" s="3"/>
      <c r="I8" s="3"/>
      <c r="J8" s="56" t="str">
        <f t="shared" ref="J8:J20" si="1">IF(30000*$I8=0,"",30000*$I8)</f>
        <v/>
      </c>
      <c r="K8" s="56" t="str">
        <f t="shared" si="0"/>
        <v/>
      </c>
      <c r="L8" s="3"/>
    </row>
    <row r="9" spans="1:12" ht="17.25" customHeight="1" x14ac:dyDescent="0.15">
      <c r="B9" s="1">
        <v>4</v>
      </c>
      <c r="C9" s="208"/>
      <c r="D9" s="209"/>
      <c r="E9" s="66"/>
      <c r="F9" s="3"/>
      <c r="G9" s="3"/>
      <c r="H9" s="3"/>
      <c r="I9" s="3"/>
      <c r="J9" s="56" t="str">
        <f t="shared" si="1"/>
        <v/>
      </c>
      <c r="K9" s="56" t="str">
        <f t="shared" si="0"/>
        <v/>
      </c>
      <c r="L9" s="3"/>
    </row>
    <row r="10" spans="1:12" ht="17.25" customHeight="1" x14ac:dyDescent="0.15">
      <c r="B10" s="1">
        <v>5</v>
      </c>
      <c r="C10" s="208"/>
      <c r="D10" s="209"/>
      <c r="E10" s="66"/>
      <c r="F10" s="3"/>
      <c r="G10" s="3"/>
      <c r="H10" s="3"/>
      <c r="I10" s="3"/>
      <c r="J10" s="56" t="str">
        <f t="shared" si="1"/>
        <v/>
      </c>
      <c r="K10" s="56" t="str">
        <f t="shared" si="0"/>
        <v/>
      </c>
      <c r="L10" s="3"/>
    </row>
    <row r="11" spans="1:12" ht="17.25" customHeight="1" x14ac:dyDescent="0.15">
      <c r="B11" s="1">
        <v>6</v>
      </c>
      <c r="C11" s="208"/>
      <c r="D11" s="209"/>
      <c r="E11" s="66"/>
      <c r="F11" s="3"/>
      <c r="G11" s="3"/>
      <c r="H11" s="3"/>
      <c r="I11" s="3"/>
      <c r="J11" s="56" t="str">
        <f t="shared" si="1"/>
        <v/>
      </c>
      <c r="K11" s="56" t="str">
        <f t="shared" ref="K11:K30" si="2">IF(COUNTA($L11),100000,"")</f>
        <v/>
      </c>
      <c r="L11" s="3"/>
    </row>
    <row r="12" spans="1:12" ht="17.25" customHeight="1" x14ac:dyDescent="0.15">
      <c r="B12" s="1">
        <v>7</v>
      </c>
      <c r="C12" s="208"/>
      <c r="D12" s="209"/>
      <c r="E12" s="66"/>
      <c r="F12" s="3"/>
      <c r="G12" s="3"/>
      <c r="H12" s="3"/>
      <c r="I12" s="3"/>
      <c r="J12" s="56" t="str">
        <f t="shared" si="1"/>
        <v/>
      </c>
      <c r="K12" s="56" t="str">
        <f t="shared" si="2"/>
        <v/>
      </c>
      <c r="L12" s="3"/>
    </row>
    <row r="13" spans="1:12" ht="17.25" customHeight="1" x14ac:dyDescent="0.15">
      <c r="B13" s="1">
        <v>8</v>
      </c>
      <c r="C13" s="208"/>
      <c r="D13" s="209"/>
      <c r="E13" s="66"/>
      <c r="F13" s="3"/>
      <c r="G13" s="3"/>
      <c r="H13" s="3"/>
      <c r="I13" s="3"/>
      <c r="J13" s="56" t="str">
        <f t="shared" si="1"/>
        <v/>
      </c>
      <c r="K13" s="56" t="str">
        <f t="shared" si="2"/>
        <v/>
      </c>
      <c r="L13" s="3"/>
    </row>
    <row r="14" spans="1:12" ht="17.25" customHeight="1" x14ac:dyDescent="0.15">
      <c r="B14" s="1">
        <v>9</v>
      </c>
      <c r="C14" s="208"/>
      <c r="D14" s="209"/>
      <c r="E14" s="66"/>
      <c r="F14" s="3"/>
      <c r="G14" s="3"/>
      <c r="H14" s="3"/>
      <c r="I14" s="3"/>
      <c r="J14" s="56" t="str">
        <f t="shared" si="1"/>
        <v/>
      </c>
      <c r="K14" s="56" t="str">
        <f t="shared" si="2"/>
        <v/>
      </c>
      <c r="L14" s="3"/>
    </row>
    <row r="15" spans="1:12" ht="17.25" customHeight="1" x14ac:dyDescent="0.15">
      <c r="B15" s="1">
        <v>10</v>
      </c>
      <c r="C15" s="208"/>
      <c r="D15" s="209"/>
      <c r="E15" s="66"/>
      <c r="F15" s="3"/>
      <c r="G15" s="3"/>
      <c r="H15" s="3"/>
      <c r="I15" s="3"/>
      <c r="J15" s="56" t="str">
        <f t="shared" si="1"/>
        <v/>
      </c>
      <c r="K15" s="56" t="str">
        <f t="shared" si="2"/>
        <v/>
      </c>
      <c r="L15" s="3"/>
    </row>
    <row r="16" spans="1:12" ht="17.25" customHeight="1" x14ac:dyDescent="0.15">
      <c r="B16" s="7">
        <v>11</v>
      </c>
      <c r="C16" s="215"/>
      <c r="D16" s="216"/>
      <c r="E16" s="67"/>
      <c r="F16" s="8"/>
      <c r="G16" s="8"/>
      <c r="H16" s="8"/>
      <c r="I16" s="8"/>
      <c r="J16" s="57" t="str">
        <f t="shared" si="1"/>
        <v/>
      </c>
      <c r="K16" s="56" t="str">
        <f t="shared" si="2"/>
        <v/>
      </c>
      <c r="L16" s="8"/>
    </row>
    <row r="17" spans="2:12" ht="17.25" customHeight="1" x14ac:dyDescent="0.15">
      <c r="B17" s="1">
        <v>12</v>
      </c>
      <c r="C17" s="208"/>
      <c r="D17" s="209"/>
      <c r="E17" s="66"/>
      <c r="F17" s="3"/>
      <c r="G17" s="3"/>
      <c r="H17" s="3"/>
      <c r="I17" s="3"/>
      <c r="J17" s="56" t="str">
        <f t="shared" si="1"/>
        <v/>
      </c>
      <c r="K17" s="56" t="str">
        <f t="shared" si="2"/>
        <v/>
      </c>
      <c r="L17" s="3"/>
    </row>
    <row r="18" spans="2:12" ht="17.25" customHeight="1" x14ac:dyDescent="0.15">
      <c r="B18" s="1">
        <v>13</v>
      </c>
      <c r="C18" s="208"/>
      <c r="D18" s="209"/>
      <c r="E18" s="66"/>
      <c r="F18" s="3"/>
      <c r="G18" s="3"/>
      <c r="H18" s="3"/>
      <c r="I18" s="3"/>
      <c r="J18" s="56" t="str">
        <f t="shared" si="1"/>
        <v/>
      </c>
      <c r="K18" s="56" t="str">
        <f t="shared" si="2"/>
        <v/>
      </c>
      <c r="L18" s="3"/>
    </row>
    <row r="19" spans="2:12" ht="17.25" customHeight="1" x14ac:dyDescent="0.15">
      <c r="B19" s="10">
        <v>14</v>
      </c>
      <c r="C19" s="208"/>
      <c r="D19" s="209"/>
      <c r="E19" s="66"/>
      <c r="F19" s="3"/>
      <c r="G19" s="3"/>
      <c r="H19" s="3"/>
      <c r="I19" s="3"/>
      <c r="J19" s="56" t="str">
        <f t="shared" si="1"/>
        <v/>
      </c>
      <c r="K19" s="56" t="str">
        <f t="shared" si="2"/>
        <v/>
      </c>
      <c r="L19" s="3"/>
    </row>
    <row r="20" spans="2:12" ht="17.25" customHeight="1" x14ac:dyDescent="0.15">
      <c r="B20" s="1">
        <v>15</v>
      </c>
      <c r="C20" s="208"/>
      <c r="D20" s="209"/>
      <c r="E20" s="66"/>
      <c r="F20" s="3"/>
      <c r="G20" s="3"/>
      <c r="H20" s="3"/>
      <c r="I20" s="3"/>
      <c r="J20" s="56" t="str">
        <f t="shared" si="1"/>
        <v/>
      </c>
      <c r="K20" s="56" t="str">
        <f t="shared" si="2"/>
        <v/>
      </c>
      <c r="L20" s="3"/>
    </row>
    <row r="21" spans="2:12" ht="17.25" customHeight="1" x14ac:dyDescent="0.15">
      <c r="B21" s="7">
        <v>16</v>
      </c>
      <c r="C21" s="215"/>
      <c r="D21" s="216"/>
      <c r="E21" s="67"/>
      <c r="F21" s="8"/>
      <c r="G21" s="8"/>
      <c r="H21" s="8"/>
      <c r="I21" s="3"/>
      <c r="J21" s="57" t="str">
        <f t="shared" ref="J21:J30" si="3">IF(COUNTA($L21),100000,"")</f>
        <v/>
      </c>
      <c r="K21" s="56" t="str">
        <f t="shared" si="2"/>
        <v/>
      </c>
      <c r="L21" s="8"/>
    </row>
    <row r="22" spans="2:12" ht="17.25" customHeight="1" x14ac:dyDescent="0.15">
      <c r="B22" s="1">
        <v>17</v>
      </c>
      <c r="C22" s="208"/>
      <c r="D22" s="209"/>
      <c r="E22" s="66"/>
      <c r="F22" s="3"/>
      <c r="G22" s="3"/>
      <c r="H22" s="3"/>
      <c r="I22" s="3"/>
      <c r="J22" s="56" t="str">
        <f t="shared" si="3"/>
        <v/>
      </c>
      <c r="K22" s="56" t="str">
        <f t="shared" si="2"/>
        <v/>
      </c>
      <c r="L22" s="3"/>
    </row>
    <row r="23" spans="2:12" ht="17.25" customHeight="1" x14ac:dyDescent="0.15">
      <c r="B23" s="1">
        <v>18</v>
      </c>
      <c r="C23" s="208"/>
      <c r="D23" s="209"/>
      <c r="E23" s="66"/>
      <c r="F23" s="3"/>
      <c r="G23" s="3"/>
      <c r="H23" s="3"/>
      <c r="I23" s="3"/>
      <c r="J23" s="56" t="str">
        <f t="shared" si="3"/>
        <v/>
      </c>
      <c r="K23" s="56" t="str">
        <f t="shared" si="2"/>
        <v/>
      </c>
      <c r="L23" s="3"/>
    </row>
    <row r="24" spans="2:12" ht="17.25" customHeight="1" x14ac:dyDescent="0.15">
      <c r="B24" s="1">
        <v>19</v>
      </c>
      <c r="C24" s="208"/>
      <c r="D24" s="209"/>
      <c r="E24" s="66"/>
      <c r="F24" s="3"/>
      <c r="G24" s="3"/>
      <c r="H24" s="3"/>
      <c r="I24" s="3"/>
      <c r="J24" s="56" t="str">
        <f t="shared" si="3"/>
        <v/>
      </c>
      <c r="K24" s="56" t="str">
        <f t="shared" si="2"/>
        <v/>
      </c>
      <c r="L24" s="3"/>
    </row>
    <row r="25" spans="2:12" ht="17.25" customHeight="1" x14ac:dyDescent="0.15">
      <c r="B25" s="1">
        <v>20</v>
      </c>
      <c r="C25" s="208"/>
      <c r="D25" s="209"/>
      <c r="E25" s="66"/>
      <c r="F25" s="3"/>
      <c r="G25" s="3"/>
      <c r="H25" s="3"/>
      <c r="I25" s="3"/>
      <c r="J25" s="56" t="str">
        <f t="shared" si="3"/>
        <v/>
      </c>
      <c r="K25" s="56" t="str">
        <f t="shared" si="2"/>
        <v/>
      </c>
      <c r="L25" s="3"/>
    </row>
    <row r="26" spans="2:12" ht="17.25" customHeight="1" x14ac:dyDescent="0.15">
      <c r="B26" s="1">
        <v>21</v>
      </c>
      <c r="C26" s="215"/>
      <c r="D26" s="216"/>
      <c r="E26" s="67"/>
      <c r="F26" s="8"/>
      <c r="G26" s="8"/>
      <c r="H26" s="8"/>
      <c r="I26" s="3"/>
      <c r="J26" s="57" t="str">
        <f t="shared" si="3"/>
        <v/>
      </c>
      <c r="K26" s="57" t="str">
        <f t="shared" si="2"/>
        <v/>
      </c>
      <c r="L26" s="8"/>
    </row>
    <row r="27" spans="2:12" ht="17.25" customHeight="1" x14ac:dyDescent="0.15">
      <c r="B27" s="1">
        <v>22</v>
      </c>
      <c r="C27" s="208"/>
      <c r="D27" s="209"/>
      <c r="E27" s="66"/>
      <c r="F27" s="3"/>
      <c r="G27" s="3"/>
      <c r="H27" s="3"/>
      <c r="I27" s="3"/>
      <c r="J27" s="56" t="str">
        <f t="shared" si="3"/>
        <v/>
      </c>
      <c r="K27" s="56" t="str">
        <f t="shared" si="2"/>
        <v/>
      </c>
      <c r="L27" s="3"/>
    </row>
    <row r="28" spans="2:12" ht="17.25" customHeight="1" x14ac:dyDescent="0.15">
      <c r="B28" s="1">
        <v>23</v>
      </c>
      <c r="C28" s="208"/>
      <c r="D28" s="209"/>
      <c r="E28" s="66"/>
      <c r="F28" s="3"/>
      <c r="G28" s="3"/>
      <c r="H28" s="3"/>
      <c r="I28" s="3"/>
      <c r="J28" s="56" t="str">
        <f t="shared" si="3"/>
        <v/>
      </c>
      <c r="K28" s="56" t="str">
        <f t="shared" si="2"/>
        <v/>
      </c>
      <c r="L28" s="3"/>
    </row>
    <row r="29" spans="2:12" ht="17.25" customHeight="1" x14ac:dyDescent="0.15">
      <c r="B29" s="1">
        <v>24</v>
      </c>
      <c r="C29" s="208"/>
      <c r="D29" s="209"/>
      <c r="E29" s="66"/>
      <c r="F29" s="3"/>
      <c r="G29" s="3"/>
      <c r="H29" s="3"/>
      <c r="I29" s="3"/>
      <c r="J29" s="56" t="str">
        <f t="shared" si="3"/>
        <v/>
      </c>
      <c r="K29" s="56" t="str">
        <f t="shared" si="2"/>
        <v/>
      </c>
      <c r="L29" s="3"/>
    </row>
    <row r="30" spans="2:12" ht="17.25" customHeight="1" x14ac:dyDescent="0.15">
      <c r="B30" s="2">
        <v>25</v>
      </c>
      <c r="C30" s="212"/>
      <c r="D30" s="213"/>
      <c r="E30" s="68"/>
      <c r="F30" s="4"/>
      <c r="G30" s="4"/>
      <c r="H30" s="4"/>
      <c r="I30" s="3"/>
      <c r="J30" s="58" t="str">
        <f t="shared" si="3"/>
        <v/>
      </c>
      <c r="K30" s="58" t="str">
        <f t="shared" si="2"/>
        <v/>
      </c>
      <c r="L30" s="4"/>
    </row>
    <row r="31" spans="2:12" ht="25.5" customHeight="1" x14ac:dyDescent="0.15">
      <c r="B31" s="112" t="s">
        <v>109</v>
      </c>
      <c r="C31" s="214"/>
      <c r="D31" s="214"/>
      <c r="E31" s="113"/>
      <c r="F31" s="114"/>
      <c r="G31" s="114"/>
      <c r="H31" s="115"/>
      <c r="I31" s="116">
        <f>SUM($I$6:$I$30)</f>
        <v>0</v>
      </c>
      <c r="J31" s="16">
        <f>SUM($J$6:$J$30)</f>
        <v>0</v>
      </c>
      <c r="K31" s="16">
        <f>SUM($K$6:$K$30)</f>
        <v>0</v>
      </c>
      <c r="L31">
        <f>COUNTA($L$6:$L$30)</f>
        <v>0</v>
      </c>
    </row>
  </sheetData>
  <mergeCells count="32">
    <mergeCell ref="C12:D12"/>
    <mergeCell ref="B3:B4"/>
    <mergeCell ref="C3:D4"/>
    <mergeCell ref="F3:F4"/>
    <mergeCell ref="G3:G4"/>
    <mergeCell ref="C5:D5"/>
    <mergeCell ref="C6:D6"/>
    <mergeCell ref="C7:D7"/>
    <mergeCell ref="C8:D8"/>
    <mergeCell ref="C9:D9"/>
    <mergeCell ref="C10:D10"/>
    <mergeCell ref="C11:D11"/>
    <mergeCell ref="E3:E4"/>
    <mergeCell ref="C19:D19"/>
    <mergeCell ref="C20:D20"/>
    <mergeCell ref="C21:D21"/>
    <mergeCell ref="C13:D13"/>
    <mergeCell ref="C14:D14"/>
    <mergeCell ref="C15:D15"/>
    <mergeCell ref="C16:D16"/>
    <mergeCell ref="C17:D17"/>
    <mergeCell ref="C18:D18"/>
    <mergeCell ref="C22:D22"/>
    <mergeCell ref="C23:D23"/>
    <mergeCell ref="C24:D24"/>
    <mergeCell ref="C25:D25"/>
    <mergeCell ref="C26:D26"/>
    <mergeCell ref="C27:D27"/>
    <mergeCell ref="C28:D28"/>
    <mergeCell ref="C29:D29"/>
    <mergeCell ref="C30:D30"/>
    <mergeCell ref="C31:D31"/>
  </mergeCells>
  <phoneticPr fontId="3"/>
  <pageMargins left="0.7" right="0.7" top="0.75" bottom="0.75" header="0.3" footer="0.3"/>
  <pageSetup paperSize="9" scale="67"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169"/>
  <sheetViews>
    <sheetView view="pageBreakPreview" zoomScale="90" zoomScaleNormal="90" zoomScaleSheetLayoutView="90" workbookViewId="0">
      <pane ySplit="8" topLeftCell="A9" activePane="bottomLeft" state="frozen"/>
      <selection activeCell="A158" sqref="A158:XFD158"/>
      <selection pane="bottomLeft" activeCell="D9" sqref="D9"/>
    </sheetView>
  </sheetViews>
  <sheetFormatPr defaultRowHeight="16.5" customHeight="1" x14ac:dyDescent="0.15"/>
  <cols>
    <col min="1" max="1" width="1.81640625" customWidth="1"/>
    <col min="2" max="3" width="2.81640625" customWidth="1"/>
    <col min="4" max="4" width="9.453125" style="17" customWidth="1"/>
    <col min="5" max="5" width="11" style="18" bestFit="1" customWidth="1"/>
    <col min="6" max="6" width="14.90625" style="17" customWidth="1"/>
    <col min="7" max="8" width="10.7265625" customWidth="1"/>
    <col min="9" max="10" width="10.7265625" style="17" customWidth="1"/>
    <col min="11" max="11" width="10.7265625" customWidth="1"/>
    <col min="12" max="12" width="5.26953125" style="17" customWidth="1"/>
    <col min="13" max="13" width="1.90625" style="17" customWidth="1"/>
    <col min="14" max="14" width="5.26953125" style="17" customWidth="1"/>
    <col min="15" max="15" width="9.453125" style="17" bestFit="1" customWidth="1"/>
    <col min="16" max="16" width="28.7265625" style="17" customWidth="1"/>
  </cols>
  <sheetData>
    <row r="1" spans="1:16" ht="21.75" customHeight="1" x14ac:dyDescent="0.15">
      <c r="A1" s="223" t="s">
        <v>142</v>
      </c>
      <c r="B1" s="223"/>
      <c r="C1" s="223"/>
      <c r="D1" s="223"/>
      <c r="E1" s="223"/>
      <c r="F1" s="223"/>
      <c r="G1" s="223"/>
      <c r="H1" s="223"/>
      <c r="I1" s="223"/>
      <c r="J1" s="223"/>
      <c r="K1" s="223"/>
      <c r="L1" s="223"/>
      <c r="M1" s="223"/>
      <c r="N1" s="223"/>
      <c r="O1" s="223"/>
      <c r="P1" s="223"/>
    </row>
    <row r="2" spans="1:16" ht="21.75" customHeight="1" x14ac:dyDescent="0.15">
      <c r="A2" s="223" t="s">
        <v>106</v>
      </c>
      <c r="B2" s="223"/>
      <c r="C2" s="223"/>
      <c r="D2" s="223"/>
      <c r="E2" s="223"/>
      <c r="F2" s="223"/>
      <c r="G2" s="223"/>
      <c r="H2" s="223"/>
      <c r="I2" s="223"/>
      <c r="J2" s="223"/>
      <c r="K2" s="223"/>
      <c r="L2" s="223"/>
      <c r="M2" s="223"/>
      <c r="N2" s="223"/>
      <c r="O2" s="223"/>
      <c r="P2" s="223"/>
    </row>
    <row r="3" spans="1:16" ht="8.25" customHeight="1" x14ac:dyDescent="0.15"/>
    <row r="4" spans="1:16" ht="16.5" customHeight="1" x14ac:dyDescent="0.15">
      <c r="A4" s="9" t="s">
        <v>131</v>
      </c>
      <c r="B4" s="9"/>
      <c r="C4" s="9"/>
      <c r="D4" s="25"/>
      <c r="E4" s="43"/>
      <c r="F4" s="25"/>
      <c r="G4" s="9"/>
      <c r="H4" s="9"/>
      <c r="I4" s="25"/>
      <c r="J4" s="25"/>
      <c r="K4" s="9"/>
      <c r="L4" s="25"/>
      <c r="M4" s="9"/>
      <c r="N4" s="25"/>
      <c r="O4" s="25"/>
      <c r="P4" s="25"/>
    </row>
    <row r="5" spans="1:16" ht="8.25" customHeight="1" x14ac:dyDescent="0.15"/>
    <row r="6" spans="1:16" ht="16.5" customHeight="1" x14ac:dyDescent="0.15">
      <c r="B6" s="217" t="s">
        <v>28</v>
      </c>
      <c r="C6" s="218"/>
      <c r="D6" s="30" t="s">
        <v>39</v>
      </c>
      <c r="E6" s="44"/>
      <c r="F6" s="33"/>
      <c r="G6" s="31"/>
      <c r="H6" s="32"/>
      <c r="I6" s="30" t="s">
        <v>40</v>
      </c>
      <c r="J6" s="48"/>
      <c r="K6" s="31"/>
      <c r="L6" s="33"/>
      <c r="M6" s="31"/>
      <c r="N6" s="33"/>
      <c r="O6" s="33"/>
      <c r="P6" s="52"/>
    </row>
    <row r="7" spans="1:16" s="12" customFormat="1" ht="36.75" customHeight="1" x14ac:dyDescent="0.15">
      <c r="B7" s="219"/>
      <c r="C7" s="220"/>
      <c r="D7" s="49" t="s">
        <v>33</v>
      </c>
      <c r="E7" s="45" t="s">
        <v>34</v>
      </c>
      <c r="F7" s="34" t="s">
        <v>35</v>
      </c>
      <c r="G7" s="35" t="s">
        <v>41</v>
      </c>
      <c r="H7" s="36" t="s">
        <v>42</v>
      </c>
      <c r="I7" s="49" t="s">
        <v>46</v>
      </c>
      <c r="J7" s="51" t="s">
        <v>47</v>
      </c>
      <c r="K7" s="37" t="s">
        <v>49</v>
      </c>
      <c r="L7" s="38" t="s">
        <v>43</v>
      </c>
      <c r="M7" s="39" t="s">
        <v>38</v>
      </c>
      <c r="N7" s="40" t="s">
        <v>43</v>
      </c>
      <c r="O7" s="51" t="s">
        <v>36</v>
      </c>
      <c r="P7" s="53" t="s">
        <v>37</v>
      </c>
    </row>
    <row r="8" spans="1:16" ht="16.5" customHeight="1" x14ac:dyDescent="0.15">
      <c r="B8" s="221" t="s">
        <v>21</v>
      </c>
      <c r="C8" s="222"/>
      <c r="D8" s="145" t="s">
        <v>24</v>
      </c>
      <c r="E8" s="146">
        <v>31413</v>
      </c>
      <c r="F8" s="147" t="s">
        <v>22</v>
      </c>
      <c r="G8" s="146">
        <v>44572</v>
      </c>
      <c r="H8" s="148">
        <v>44580</v>
      </c>
      <c r="I8" s="149" t="s">
        <v>23</v>
      </c>
      <c r="J8" s="150" t="s">
        <v>133</v>
      </c>
      <c r="K8" s="151">
        <v>44576</v>
      </c>
      <c r="L8" s="152">
        <v>0.375</v>
      </c>
      <c r="M8" s="153" t="str">
        <f>IF(L8="","","～")</f>
        <v>～</v>
      </c>
      <c r="N8" s="154">
        <v>0.45833333333333331</v>
      </c>
      <c r="O8" s="155" t="s">
        <v>44</v>
      </c>
      <c r="P8" s="156" t="s">
        <v>45</v>
      </c>
    </row>
    <row r="9" spans="1:16" ht="20.25" customHeight="1" x14ac:dyDescent="0.15">
      <c r="B9" s="41">
        <v>1</v>
      </c>
      <c r="C9" s="42">
        <v>1</v>
      </c>
      <c r="D9" s="50"/>
      <c r="E9" s="46"/>
      <c r="F9" s="21"/>
      <c r="G9" s="5"/>
      <c r="H9" s="6"/>
      <c r="I9" s="50"/>
      <c r="J9" s="28"/>
      <c r="K9" s="20"/>
      <c r="L9" s="29"/>
      <c r="M9" s="19" t="str">
        <f>IF(L9="","","～")</f>
        <v/>
      </c>
      <c r="N9" s="27"/>
      <c r="O9" s="28"/>
      <c r="P9" s="54"/>
    </row>
    <row r="10" spans="1:16" ht="20.25" customHeight="1" x14ac:dyDescent="0.15">
      <c r="B10" s="41">
        <v>1</v>
      </c>
      <c r="C10" s="42">
        <v>2</v>
      </c>
      <c r="D10" s="50"/>
      <c r="E10" s="47" t="str">
        <f t="shared" ref="E10:H22" si="0">IF($D10="","",E$9)</f>
        <v/>
      </c>
      <c r="F10" s="23" t="str">
        <f t="shared" si="0"/>
        <v/>
      </c>
      <c r="G10" s="22" t="str">
        <f t="shared" si="0"/>
        <v/>
      </c>
      <c r="H10" s="24" t="str">
        <f t="shared" si="0"/>
        <v/>
      </c>
      <c r="I10" s="50"/>
      <c r="J10" s="28"/>
      <c r="K10" s="20"/>
      <c r="L10" s="26"/>
      <c r="M10" s="19" t="str">
        <f t="shared" ref="M10:M22" si="1">IF(L10="","","～")</f>
        <v/>
      </c>
      <c r="N10" s="28"/>
      <c r="O10" s="28"/>
      <c r="P10" s="54"/>
    </row>
    <row r="11" spans="1:16" ht="20.25" customHeight="1" x14ac:dyDescent="0.15">
      <c r="B11" s="41">
        <v>1</v>
      </c>
      <c r="C11" s="42">
        <v>3</v>
      </c>
      <c r="D11" s="50"/>
      <c r="E11" s="47" t="str">
        <f t="shared" si="0"/>
        <v/>
      </c>
      <c r="F11" s="23" t="str">
        <f t="shared" si="0"/>
        <v/>
      </c>
      <c r="G11" s="22" t="str">
        <f t="shared" si="0"/>
        <v/>
      </c>
      <c r="H11" s="24" t="str">
        <f t="shared" si="0"/>
        <v/>
      </c>
      <c r="I11" s="50"/>
      <c r="J11" s="28"/>
      <c r="K11" s="20"/>
      <c r="L11" s="26"/>
      <c r="M11" s="19" t="str">
        <f t="shared" si="1"/>
        <v/>
      </c>
      <c r="N11" s="28"/>
      <c r="O11" s="28"/>
      <c r="P11" s="54"/>
    </row>
    <row r="12" spans="1:16" ht="20.25" customHeight="1" x14ac:dyDescent="0.15">
      <c r="B12" s="41">
        <v>1</v>
      </c>
      <c r="C12" s="42">
        <v>4</v>
      </c>
      <c r="D12" s="50"/>
      <c r="E12" s="47" t="str">
        <f t="shared" si="0"/>
        <v/>
      </c>
      <c r="F12" s="23" t="str">
        <f t="shared" si="0"/>
        <v/>
      </c>
      <c r="G12" s="22" t="str">
        <f t="shared" si="0"/>
        <v/>
      </c>
      <c r="H12" s="24" t="str">
        <f t="shared" si="0"/>
        <v/>
      </c>
      <c r="I12" s="50"/>
      <c r="J12" s="28"/>
      <c r="K12" s="20"/>
      <c r="L12" s="26"/>
      <c r="M12" s="19" t="str">
        <f t="shared" si="1"/>
        <v/>
      </c>
      <c r="N12" s="28"/>
      <c r="O12" s="28"/>
      <c r="P12" s="54"/>
    </row>
    <row r="13" spans="1:16" ht="20.25" customHeight="1" x14ac:dyDescent="0.15">
      <c r="B13" s="41">
        <v>1</v>
      </c>
      <c r="C13" s="42">
        <v>5</v>
      </c>
      <c r="D13" s="50"/>
      <c r="E13" s="47" t="str">
        <f t="shared" si="0"/>
        <v/>
      </c>
      <c r="F13" s="23" t="str">
        <f t="shared" si="0"/>
        <v/>
      </c>
      <c r="G13" s="22" t="str">
        <f t="shared" si="0"/>
        <v/>
      </c>
      <c r="H13" s="24" t="str">
        <f t="shared" si="0"/>
        <v/>
      </c>
      <c r="I13" s="50"/>
      <c r="J13" s="28"/>
      <c r="K13" s="20"/>
      <c r="L13" s="26"/>
      <c r="M13" s="19" t="str">
        <f t="shared" si="1"/>
        <v/>
      </c>
      <c r="N13" s="28"/>
      <c r="O13" s="28"/>
      <c r="P13" s="54"/>
    </row>
    <row r="14" spans="1:16" ht="20.25" customHeight="1" x14ac:dyDescent="0.15">
      <c r="B14" s="41">
        <v>1</v>
      </c>
      <c r="C14" s="42">
        <v>6</v>
      </c>
      <c r="D14" s="50"/>
      <c r="E14" s="47" t="str">
        <f t="shared" si="0"/>
        <v/>
      </c>
      <c r="F14" s="23" t="str">
        <f t="shared" si="0"/>
        <v/>
      </c>
      <c r="G14" s="22" t="str">
        <f t="shared" si="0"/>
        <v/>
      </c>
      <c r="H14" s="24" t="str">
        <f t="shared" si="0"/>
        <v/>
      </c>
      <c r="I14" s="50"/>
      <c r="J14" s="28"/>
      <c r="K14" s="20"/>
      <c r="L14" s="26"/>
      <c r="M14" s="19" t="str">
        <f t="shared" si="1"/>
        <v/>
      </c>
      <c r="N14" s="28"/>
      <c r="O14" s="28"/>
      <c r="P14" s="54"/>
    </row>
    <row r="15" spans="1:16" ht="20.25" customHeight="1" x14ac:dyDescent="0.15">
      <c r="B15" s="41">
        <v>1</v>
      </c>
      <c r="C15" s="42">
        <v>7</v>
      </c>
      <c r="D15" s="50"/>
      <c r="E15" s="47" t="str">
        <f t="shared" si="0"/>
        <v/>
      </c>
      <c r="F15" s="23" t="str">
        <f t="shared" si="0"/>
        <v/>
      </c>
      <c r="G15" s="22" t="str">
        <f t="shared" si="0"/>
        <v/>
      </c>
      <c r="H15" s="24" t="str">
        <f t="shared" si="0"/>
        <v/>
      </c>
      <c r="I15" s="50"/>
      <c r="J15" s="28"/>
      <c r="K15" s="20"/>
      <c r="L15" s="26"/>
      <c r="M15" s="19" t="str">
        <f t="shared" si="1"/>
        <v/>
      </c>
      <c r="N15" s="28"/>
      <c r="O15" s="28"/>
      <c r="P15" s="54"/>
    </row>
    <row r="16" spans="1:16" ht="20.25" customHeight="1" x14ac:dyDescent="0.15">
      <c r="B16" s="41">
        <v>1</v>
      </c>
      <c r="C16" s="42">
        <v>8</v>
      </c>
      <c r="D16" s="50"/>
      <c r="E16" s="47" t="str">
        <f t="shared" si="0"/>
        <v/>
      </c>
      <c r="F16" s="23" t="str">
        <f t="shared" si="0"/>
        <v/>
      </c>
      <c r="G16" s="22" t="str">
        <f t="shared" si="0"/>
        <v/>
      </c>
      <c r="H16" s="24" t="str">
        <f t="shared" si="0"/>
        <v/>
      </c>
      <c r="I16" s="50"/>
      <c r="J16" s="28"/>
      <c r="K16" s="20"/>
      <c r="L16" s="26"/>
      <c r="M16" s="19" t="str">
        <f t="shared" si="1"/>
        <v/>
      </c>
      <c r="N16" s="28"/>
      <c r="O16" s="28"/>
      <c r="P16" s="54"/>
    </row>
    <row r="17" spans="2:16" ht="20.25" customHeight="1" x14ac:dyDescent="0.15">
      <c r="B17" s="41">
        <v>1</v>
      </c>
      <c r="C17" s="42">
        <v>9</v>
      </c>
      <c r="D17" s="50"/>
      <c r="E17" s="47" t="str">
        <f t="shared" si="0"/>
        <v/>
      </c>
      <c r="F17" s="23" t="str">
        <f t="shared" si="0"/>
        <v/>
      </c>
      <c r="G17" s="22" t="str">
        <f t="shared" si="0"/>
        <v/>
      </c>
      <c r="H17" s="24" t="str">
        <f t="shared" si="0"/>
        <v/>
      </c>
      <c r="I17" s="50"/>
      <c r="J17" s="28"/>
      <c r="K17" s="20"/>
      <c r="L17" s="26"/>
      <c r="M17" s="19" t="str">
        <f t="shared" si="1"/>
        <v/>
      </c>
      <c r="N17" s="28"/>
      <c r="O17" s="28"/>
      <c r="P17" s="54"/>
    </row>
    <row r="18" spans="2:16" ht="20.25" customHeight="1" x14ac:dyDescent="0.15">
      <c r="B18" s="41">
        <v>1</v>
      </c>
      <c r="C18" s="42">
        <v>10</v>
      </c>
      <c r="D18" s="50"/>
      <c r="E18" s="47" t="str">
        <f t="shared" si="0"/>
        <v/>
      </c>
      <c r="F18" s="23" t="str">
        <f t="shared" si="0"/>
        <v/>
      </c>
      <c r="G18" s="22" t="str">
        <f t="shared" si="0"/>
        <v/>
      </c>
      <c r="H18" s="24" t="str">
        <f t="shared" si="0"/>
        <v/>
      </c>
      <c r="I18" s="50"/>
      <c r="J18" s="28"/>
      <c r="K18" s="20"/>
      <c r="L18" s="26"/>
      <c r="M18" s="19" t="str">
        <f t="shared" si="1"/>
        <v/>
      </c>
      <c r="N18" s="28"/>
      <c r="O18" s="28"/>
      <c r="P18" s="54"/>
    </row>
    <row r="19" spans="2:16" ht="20.25" customHeight="1" x14ac:dyDescent="0.15">
      <c r="B19" s="41">
        <v>1</v>
      </c>
      <c r="C19" s="42">
        <v>11</v>
      </c>
      <c r="D19" s="50"/>
      <c r="E19" s="47" t="str">
        <f t="shared" si="0"/>
        <v/>
      </c>
      <c r="F19" s="23" t="str">
        <f t="shared" si="0"/>
        <v/>
      </c>
      <c r="G19" s="22" t="str">
        <f t="shared" si="0"/>
        <v/>
      </c>
      <c r="H19" s="24" t="str">
        <f t="shared" si="0"/>
        <v/>
      </c>
      <c r="I19" s="50"/>
      <c r="J19" s="28"/>
      <c r="K19" s="20"/>
      <c r="L19" s="26"/>
      <c r="M19" s="19" t="str">
        <f t="shared" si="1"/>
        <v/>
      </c>
      <c r="N19" s="28"/>
      <c r="O19" s="28"/>
      <c r="P19" s="54"/>
    </row>
    <row r="20" spans="2:16" ht="20.25" customHeight="1" x14ac:dyDescent="0.15">
      <c r="B20" s="41">
        <v>1</v>
      </c>
      <c r="C20" s="42">
        <v>12</v>
      </c>
      <c r="D20" s="50"/>
      <c r="E20" s="47" t="str">
        <f t="shared" si="0"/>
        <v/>
      </c>
      <c r="F20" s="23" t="str">
        <f t="shared" si="0"/>
        <v/>
      </c>
      <c r="G20" s="22" t="str">
        <f t="shared" si="0"/>
        <v/>
      </c>
      <c r="H20" s="24" t="str">
        <f t="shared" si="0"/>
        <v/>
      </c>
      <c r="I20" s="50"/>
      <c r="J20" s="28"/>
      <c r="K20" s="20"/>
      <c r="L20" s="26"/>
      <c r="M20" s="19" t="str">
        <f t="shared" si="1"/>
        <v/>
      </c>
      <c r="N20" s="28"/>
      <c r="O20" s="28"/>
      <c r="P20" s="54"/>
    </row>
    <row r="21" spans="2:16" ht="20.25" customHeight="1" x14ac:dyDescent="0.15">
      <c r="B21" s="41">
        <v>1</v>
      </c>
      <c r="C21" s="42">
        <v>13</v>
      </c>
      <c r="D21" s="50"/>
      <c r="E21" s="47" t="str">
        <f t="shared" si="0"/>
        <v/>
      </c>
      <c r="F21" s="23" t="str">
        <f t="shared" si="0"/>
        <v/>
      </c>
      <c r="G21" s="22" t="str">
        <f t="shared" si="0"/>
        <v/>
      </c>
      <c r="H21" s="24" t="str">
        <f t="shared" si="0"/>
        <v/>
      </c>
      <c r="I21" s="50"/>
      <c r="J21" s="28"/>
      <c r="K21" s="20"/>
      <c r="L21" s="26"/>
      <c r="M21" s="19" t="str">
        <f t="shared" si="1"/>
        <v/>
      </c>
      <c r="N21" s="28"/>
      <c r="O21" s="28"/>
      <c r="P21" s="54"/>
    </row>
    <row r="22" spans="2:16" ht="20.25" customHeight="1" x14ac:dyDescent="0.15">
      <c r="B22" s="41">
        <v>1</v>
      </c>
      <c r="C22" s="42">
        <v>14</v>
      </c>
      <c r="D22" s="50"/>
      <c r="E22" s="47" t="str">
        <f t="shared" si="0"/>
        <v/>
      </c>
      <c r="F22" s="23" t="str">
        <f t="shared" si="0"/>
        <v/>
      </c>
      <c r="G22" s="22" t="str">
        <f t="shared" si="0"/>
        <v/>
      </c>
      <c r="H22" s="24" t="str">
        <f t="shared" si="0"/>
        <v/>
      </c>
      <c r="I22" s="50"/>
      <c r="J22" s="28"/>
      <c r="K22" s="20"/>
      <c r="L22" s="26"/>
      <c r="M22" s="19" t="str">
        <f t="shared" si="1"/>
        <v/>
      </c>
      <c r="N22" s="28"/>
      <c r="O22" s="28"/>
      <c r="P22" s="54"/>
    </row>
    <row r="23" spans="2:16" ht="8.25" customHeight="1" x14ac:dyDescent="0.15"/>
    <row r="24" spans="2:16" ht="20.25" customHeight="1" x14ac:dyDescent="0.15">
      <c r="B24" s="41">
        <v>2</v>
      </c>
      <c r="C24" s="42">
        <v>1</v>
      </c>
      <c r="D24" s="50"/>
      <c r="E24" s="46"/>
      <c r="F24" s="21"/>
      <c r="G24" s="5"/>
      <c r="H24" s="6"/>
      <c r="I24" s="50"/>
      <c r="J24" s="28"/>
      <c r="K24" s="20"/>
      <c r="L24" s="29"/>
      <c r="M24" s="19" t="str">
        <f>IF(L24="","","～")</f>
        <v/>
      </c>
      <c r="N24" s="27"/>
      <c r="O24" s="28"/>
      <c r="P24" s="54"/>
    </row>
    <row r="25" spans="2:16" ht="20.25" customHeight="1" x14ac:dyDescent="0.15">
      <c r="B25" s="41">
        <v>2</v>
      </c>
      <c r="C25" s="42">
        <v>2</v>
      </c>
      <c r="D25" s="50"/>
      <c r="E25" s="47" t="str">
        <f t="shared" ref="E25:H37" si="2">IF($D25="","",E$24)</f>
        <v/>
      </c>
      <c r="F25" s="23" t="str">
        <f t="shared" si="2"/>
        <v/>
      </c>
      <c r="G25" s="22" t="str">
        <f t="shared" si="2"/>
        <v/>
      </c>
      <c r="H25" s="24" t="str">
        <f t="shared" si="2"/>
        <v/>
      </c>
      <c r="I25" s="50"/>
      <c r="J25" s="28"/>
      <c r="K25" s="20"/>
      <c r="L25" s="26"/>
      <c r="M25" s="19" t="str">
        <f t="shared" ref="M25:M37" si="3">IF(L25="","","～")</f>
        <v/>
      </c>
      <c r="N25" s="28"/>
      <c r="O25" s="28"/>
      <c r="P25" s="54"/>
    </row>
    <row r="26" spans="2:16" ht="20.25" customHeight="1" x14ac:dyDescent="0.15">
      <c r="B26" s="41">
        <v>2</v>
      </c>
      <c r="C26" s="42">
        <v>3</v>
      </c>
      <c r="D26" s="50"/>
      <c r="E26" s="47" t="str">
        <f t="shared" si="2"/>
        <v/>
      </c>
      <c r="F26" s="23" t="str">
        <f t="shared" si="2"/>
        <v/>
      </c>
      <c r="G26" s="22" t="str">
        <f t="shared" si="2"/>
        <v/>
      </c>
      <c r="H26" s="24" t="str">
        <f t="shared" si="2"/>
        <v/>
      </c>
      <c r="I26" s="50"/>
      <c r="J26" s="28"/>
      <c r="K26" s="20"/>
      <c r="L26" s="26"/>
      <c r="M26" s="19" t="str">
        <f t="shared" si="3"/>
        <v/>
      </c>
      <c r="N26" s="28"/>
      <c r="O26" s="28"/>
      <c r="P26" s="54"/>
    </row>
    <row r="27" spans="2:16" ht="20.25" customHeight="1" x14ac:dyDescent="0.15">
      <c r="B27" s="41">
        <v>2</v>
      </c>
      <c r="C27" s="42">
        <v>4</v>
      </c>
      <c r="D27" s="50"/>
      <c r="E27" s="47" t="str">
        <f t="shared" si="2"/>
        <v/>
      </c>
      <c r="F27" s="23" t="str">
        <f t="shared" si="2"/>
        <v/>
      </c>
      <c r="G27" s="22" t="str">
        <f t="shared" si="2"/>
        <v/>
      </c>
      <c r="H27" s="24" t="str">
        <f t="shared" si="2"/>
        <v/>
      </c>
      <c r="I27" s="50"/>
      <c r="J27" s="28"/>
      <c r="K27" s="20"/>
      <c r="L27" s="26"/>
      <c r="M27" s="19" t="str">
        <f t="shared" si="3"/>
        <v/>
      </c>
      <c r="N27" s="28"/>
      <c r="O27" s="28"/>
      <c r="P27" s="54"/>
    </row>
    <row r="28" spans="2:16" ht="20.25" customHeight="1" x14ac:dyDescent="0.15">
      <c r="B28" s="41">
        <v>2</v>
      </c>
      <c r="C28" s="42">
        <v>5</v>
      </c>
      <c r="D28" s="50"/>
      <c r="E28" s="47" t="str">
        <f t="shared" si="2"/>
        <v/>
      </c>
      <c r="F28" s="23" t="str">
        <f t="shared" si="2"/>
        <v/>
      </c>
      <c r="G28" s="22" t="str">
        <f t="shared" si="2"/>
        <v/>
      </c>
      <c r="H28" s="24" t="str">
        <f t="shared" si="2"/>
        <v/>
      </c>
      <c r="I28" s="50"/>
      <c r="J28" s="28"/>
      <c r="K28" s="20"/>
      <c r="L28" s="26"/>
      <c r="M28" s="19" t="str">
        <f t="shared" si="3"/>
        <v/>
      </c>
      <c r="N28" s="28"/>
      <c r="O28" s="28"/>
      <c r="P28" s="54"/>
    </row>
    <row r="29" spans="2:16" ht="20.25" customHeight="1" x14ac:dyDescent="0.15">
      <c r="B29" s="41">
        <v>2</v>
      </c>
      <c r="C29" s="42">
        <v>6</v>
      </c>
      <c r="D29" s="50"/>
      <c r="E29" s="47" t="str">
        <f t="shared" si="2"/>
        <v/>
      </c>
      <c r="F29" s="23" t="str">
        <f t="shared" si="2"/>
        <v/>
      </c>
      <c r="G29" s="22" t="str">
        <f t="shared" si="2"/>
        <v/>
      </c>
      <c r="H29" s="24" t="str">
        <f t="shared" si="2"/>
        <v/>
      </c>
      <c r="I29" s="50"/>
      <c r="J29" s="28"/>
      <c r="K29" s="20"/>
      <c r="L29" s="26"/>
      <c r="M29" s="19" t="str">
        <f t="shared" si="3"/>
        <v/>
      </c>
      <c r="N29" s="28"/>
      <c r="O29" s="28"/>
      <c r="P29" s="54"/>
    </row>
    <row r="30" spans="2:16" ht="20.25" customHeight="1" x14ac:dyDescent="0.15">
      <c r="B30" s="41">
        <v>2</v>
      </c>
      <c r="C30" s="42">
        <v>7</v>
      </c>
      <c r="D30" s="50"/>
      <c r="E30" s="47" t="str">
        <f t="shared" si="2"/>
        <v/>
      </c>
      <c r="F30" s="23" t="str">
        <f t="shared" si="2"/>
        <v/>
      </c>
      <c r="G30" s="22" t="str">
        <f t="shared" si="2"/>
        <v/>
      </c>
      <c r="H30" s="24" t="str">
        <f t="shared" si="2"/>
        <v/>
      </c>
      <c r="I30" s="50"/>
      <c r="J30" s="28"/>
      <c r="K30" s="20"/>
      <c r="L30" s="26"/>
      <c r="M30" s="19" t="str">
        <f t="shared" si="3"/>
        <v/>
      </c>
      <c r="N30" s="28"/>
      <c r="O30" s="28"/>
      <c r="P30" s="54"/>
    </row>
    <row r="31" spans="2:16" ht="20.25" customHeight="1" x14ac:dyDescent="0.15">
      <c r="B31" s="41">
        <v>2</v>
      </c>
      <c r="C31" s="42">
        <v>8</v>
      </c>
      <c r="D31" s="50"/>
      <c r="E31" s="47" t="str">
        <f t="shared" si="2"/>
        <v/>
      </c>
      <c r="F31" s="23" t="str">
        <f t="shared" si="2"/>
        <v/>
      </c>
      <c r="G31" s="22" t="str">
        <f t="shared" si="2"/>
        <v/>
      </c>
      <c r="H31" s="24" t="str">
        <f t="shared" si="2"/>
        <v/>
      </c>
      <c r="I31" s="50"/>
      <c r="J31" s="28"/>
      <c r="K31" s="20"/>
      <c r="L31" s="26"/>
      <c r="M31" s="19" t="str">
        <f t="shared" si="3"/>
        <v/>
      </c>
      <c r="N31" s="28"/>
      <c r="O31" s="28"/>
      <c r="P31" s="54"/>
    </row>
    <row r="32" spans="2:16" ht="20.25" customHeight="1" x14ac:dyDescent="0.15">
      <c r="B32" s="41">
        <v>2</v>
      </c>
      <c r="C32" s="42">
        <v>9</v>
      </c>
      <c r="D32" s="50"/>
      <c r="E32" s="47" t="str">
        <f t="shared" si="2"/>
        <v/>
      </c>
      <c r="F32" s="23" t="str">
        <f t="shared" si="2"/>
        <v/>
      </c>
      <c r="G32" s="22" t="str">
        <f t="shared" si="2"/>
        <v/>
      </c>
      <c r="H32" s="24" t="str">
        <f t="shared" si="2"/>
        <v/>
      </c>
      <c r="I32" s="50"/>
      <c r="J32" s="28"/>
      <c r="K32" s="20"/>
      <c r="L32" s="26"/>
      <c r="M32" s="19" t="str">
        <f t="shared" si="3"/>
        <v/>
      </c>
      <c r="N32" s="28"/>
      <c r="O32" s="28"/>
      <c r="P32" s="54"/>
    </row>
    <row r="33" spans="2:16" ht="20.25" customHeight="1" x14ac:dyDescent="0.15">
      <c r="B33" s="41">
        <v>2</v>
      </c>
      <c r="C33" s="42">
        <v>10</v>
      </c>
      <c r="D33" s="50"/>
      <c r="E33" s="47" t="str">
        <f t="shared" si="2"/>
        <v/>
      </c>
      <c r="F33" s="23" t="str">
        <f t="shared" si="2"/>
        <v/>
      </c>
      <c r="G33" s="22" t="str">
        <f t="shared" si="2"/>
        <v/>
      </c>
      <c r="H33" s="24" t="str">
        <f t="shared" si="2"/>
        <v/>
      </c>
      <c r="I33" s="50"/>
      <c r="J33" s="28"/>
      <c r="K33" s="20"/>
      <c r="L33" s="26"/>
      <c r="M33" s="19" t="str">
        <f t="shared" si="3"/>
        <v/>
      </c>
      <c r="N33" s="28"/>
      <c r="O33" s="28"/>
      <c r="P33" s="54"/>
    </row>
    <row r="34" spans="2:16" ht="20.25" customHeight="1" x14ac:dyDescent="0.15">
      <c r="B34" s="41">
        <v>2</v>
      </c>
      <c r="C34" s="42">
        <v>11</v>
      </c>
      <c r="D34" s="50"/>
      <c r="E34" s="47" t="str">
        <f t="shared" si="2"/>
        <v/>
      </c>
      <c r="F34" s="23" t="str">
        <f t="shared" si="2"/>
        <v/>
      </c>
      <c r="G34" s="22" t="str">
        <f t="shared" si="2"/>
        <v/>
      </c>
      <c r="H34" s="24" t="str">
        <f t="shared" si="2"/>
        <v/>
      </c>
      <c r="I34" s="50"/>
      <c r="J34" s="28"/>
      <c r="K34" s="20"/>
      <c r="L34" s="26"/>
      <c r="M34" s="19" t="str">
        <f t="shared" si="3"/>
        <v/>
      </c>
      <c r="N34" s="28"/>
      <c r="O34" s="28"/>
      <c r="P34" s="54"/>
    </row>
    <row r="35" spans="2:16" ht="20.25" customHeight="1" x14ac:dyDescent="0.15">
      <c r="B35" s="41">
        <v>2</v>
      </c>
      <c r="C35" s="42">
        <v>12</v>
      </c>
      <c r="D35" s="50"/>
      <c r="E35" s="47" t="str">
        <f t="shared" si="2"/>
        <v/>
      </c>
      <c r="F35" s="23" t="str">
        <f t="shared" si="2"/>
        <v/>
      </c>
      <c r="G35" s="22" t="str">
        <f t="shared" si="2"/>
        <v/>
      </c>
      <c r="H35" s="24" t="str">
        <f t="shared" si="2"/>
        <v/>
      </c>
      <c r="I35" s="50"/>
      <c r="J35" s="28"/>
      <c r="K35" s="20"/>
      <c r="L35" s="26"/>
      <c r="M35" s="19" t="str">
        <f t="shared" si="3"/>
        <v/>
      </c>
      <c r="N35" s="28"/>
      <c r="O35" s="28"/>
      <c r="P35" s="54"/>
    </row>
    <row r="36" spans="2:16" ht="20.25" customHeight="1" x14ac:dyDescent="0.15">
      <c r="B36" s="41">
        <v>2</v>
      </c>
      <c r="C36" s="42">
        <v>13</v>
      </c>
      <c r="D36" s="50"/>
      <c r="E36" s="47" t="str">
        <f t="shared" si="2"/>
        <v/>
      </c>
      <c r="F36" s="23" t="str">
        <f t="shared" si="2"/>
        <v/>
      </c>
      <c r="G36" s="22" t="str">
        <f t="shared" si="2"/>
        <v/>
      </c>
      <c r="H36" s="24" t="str">
        <f t="shared" si="2"/>
        <v/>
      </c>
      <c r="I36" s="50"/>
      <c r="J36" s="28"/>
      <c r="K36" s="20"/>
      <c r="L36" s="26"/>
      <c r="M36" s="19" t="str">
        <f t="shared" si="3"/>
        <v/>
      </c>
      <c r="N36" s="28"/>
      <c r="O36" s="28"/>
      <c r="P36" s="54"/>
    </row>
    <row r="37" spans="2:16" ht="20.25" customHeight="1" x14ac:dyDescent="0.15">
      <c r="B37" s="41">
        <v>2</v>
      </c>
      <c r="C37" s="42">
        <v>14</v>
      </c>
      <c r="D37" s="50"/>
      <c r="E37" s="47" t="str">
        <f t="shared" si="2"/>
        <v/>
      </c>
      <c r="F37" s="23" t="str">
        <f t="shared" si="2"/>
        <v/>
      </c>
      <c r="G37" s="22" t="str">
        <f t="shared" si="2"/>
        <v/>
      </c>
      <c r="H37" s="24" t="str">
        <f t="shared" si="2"/>
        <v/>
      </c>
      <c r="I37" s="50"/>
      <c r="J37" s="28"/>
      <c r="K37" s="20"/>
      <c r="L37" s="26"/>
      <c r="M37" s="19" t="str">
        <f t="shared" si="3"/>
        <v/>
      </c>
      <c r="N37" s="28"/>
      <c r="O37" s="28"/>
      <c r="P37" s="54"/>
    </row>
    <row r="38" spans="2:16" ht="8.25" customHeight="1" x14ac:dyDescent="0.15"/>
    <row r="39" spans="2:16" ht="20.25" customHeight="1" x14ac:dyDescent="0.15">
      <c r="B39" s="41">
        <v>3</v>
      </c>
      <c r="C39" s="42">
        <v>1</v>
      </c>
      <c r="D39" s="50"/>
      <c r="E39" s="46"/>
      <c r="F39" s="21"/>
      <c r="G39" s="5"/>
      <c r="H39" s="6"/>
      <c r="I39" s="50"/>
      <c r="J39" s="28"/>
      <c r="K39" s="20"/>
      <c r="L39" s="29"/>
      <c r="M39" s="19" t="str">
        <f>IF(L39="","","～")</f>
        <v/>
      </c>
      <c r="N39" s="27"/>
      <c r="O39" s="28"/>
      <c r="P39" s="54"/>
    </row>
    <row r="40" spans="2:16" ht="20.25" customHeight="1" x14ac:dyDescent="0.15">
      <c r="B40" s="41">
        <v>3</v>
      </c>
      <c r="C40" s="42">
        <v>2</v>
      </c>
      <c r="D40" s="50"/>
      <c r="E40" s="47" t="str">
        <f t="shared" ref="E40:H52" si="4">IF($D40="","",E$39)</f>
        <v/>
      </c>
      <c r="F40" s="23" t="str">
        <f t="shared" si="4"/>
        <v/>
      </c>
      <c r="G40" s="22" t="str">
        <f t="shared" si="4"/>
        <v/>
      </c>
      <c r="H40" s="24" t="str">
        <f t="shared" si="4"/>
        <v/>
      </c>
      <c r="I40" s="50"/>
      <c r="J40" s="28"/>
      <c r="K40" s="20"/>
      <c r="L40" s="26"/>
      <c r="M40" s="19" t="str">
        <f t="shared" ref="M40:M52" si="5">IF(L40="","","～")</f>
        <v/>
      </c>
      <c r="N40" s="28"/>
      <c r="O40" s="28"/>
      <c r="P40" s="54"/>
    </row>
    <row r="41" spans="2:16" ht="20.25" customHeight="1" x14ac:dyDescent="0.15">
      <c r="B41" s="41">
        <v>3</v>
      </c>
      <c r="C41" s="42">
        <v>3</v>
      </c>
      <c r="D41" s="50"/>
      <c r="E41" s="47" t="str">
        <f t="shared" si="4"/>
        <v/>
      </c>
      <c r="F41" s="23" t="str">
        <f t="shared" si="4"/>
        <v/>
      </c>
      <c r="G41" s="22" t="str">
        <f t="shared" si="4"/>
        <v/>
      </c>
      <c r="H41" s="24" t="str">
        <f t="shared" si="4"/>
        <v/>
      </c>
      <c r="I41" s="50"/>
      <c r="J41" s="28"/>
      <c r="K41" s="20"/>
      <c r="L41" s="26"/>
      <c r="M41" s="19" t="str">
        <f t="shared" si="5"/>
        <v/>
      </c>
      <c r="N41" s="28"/>
      <c r="O41" s="28"/>
      <c r="P41" s="54"/>
    </row>
    <row r="42" spans="2:16" ht="20.25" customHeight="1" x14ac:dyDescent="0.15">
      <c r="B42" s="41">
        <v>3</v>
      </c>
      <c r="C42" s="42">
        <v>4</v>
      </c>
      <c r="D42" s="50"/>
      <c r="E42" s="47" t="str">
        <f t="shared" si="4"/>
        <v/>
      </c>
      <c r="F42" s="23" t="str">
        <f t="shared" si="4"/>
        <v/>
      </c>
      <c r="G42" s="22" t="str">
        <f t="shared" si="4"/>
        <v/>
      </c>
      <c r="H42" s="24" t="str">
        <f t="shared" si="4"/>
        <v/>
      </c>
      <c r="I42" s="50"/>
      <c r="J42" s="28"/>
      <c r="K42" s="20"/>
      <c r="L42" s="26"/>
      <c r="M42" s="19" t="str">
        <f t="shared" si="5"/>
        <v/>
      </c>
      <c r="N42" s="28"/>
      <c r="O42" s="28"/>
      <c r="P42" s="54"/>
    </row>
    <row r="43" spans="2:16" ht="20.25" customHeight="1" x14ac:dyDescent="0.15">
      <c r="B43" s="41">
        <v>3</v>
      </c>
      <c r="C43" s="42">
        <v>5</v>
      </c>
      <c r="D43" s="50"/>
      <c r="E43" s="47" t="str">
        <f t="shared" si="4"/>
        <v/>
      </c>
      <c r="F43" s="23" t="str">
        <f t="shared" si="4"/>
        <v/>
      </c>
      <c r="G43" s="22" t="str">
        <f t="shared" si="4"/>
        <v/>
      </c>
      <c r="H43" s="24" t="str">
        <f t="shared" si="4"/>
        <v/>
      </c>
      <c r="I43" s="50"/>
      <c r="J43" s="28"/>
      <c r="K43" s="20"/>
      <c r="L43" s="26"/>
      <c r="M43" s="19" t="str">
        <f t="shared" si="5"/>
        <v/>
      </c>
      <c r="N43" s="28"/>
      <c r="O43" s="28"/>
      <c r="P43" s="54"/>
    </row>
    <row r="44" spans="2:16" ht="20.25" customHeight="1" x14ac:dyDescent="0.15">
      <c r="B44" s="41">
        <v>3</v>
      </c>
      <c r="C44" s="42">
        <v>6</v>
      </c>
      <c r="D44" s="50"/>
      <c r="E44" s="47" t="str">
        <f t="shared" si="4"/>
        <v/>
      </c>
      <c r="F44" s="23" t="str">
        <f t="shared" si="4"/>
        <v/>
      </c>
      <c r="G44" s="22" t="str">
        <f t="shared" si="4"/>
        <v/>
      </c>
      <c r="H44" s="24" t="str">
        <f t="shared" si="4"/>
        <v/>
      </c>
      <c r="I44" s="50"/>
      <c r="J44" s="28"/>
      <c r="K44" s="20"/>
      <c r="L44" s="26"/>
      <c r="M44" s="19" t="str">
        <f t="shared" si="5"/>
        <v/>
      </c>
      <c r="N44" s="28"/>
      <c r="O44" s="28"/>
      <c r="P44" s="54"/>
    </row>
    <row r="45" spans="2:16" ht="20.25" customHeight="1" x14ac:dyDescent="0.15">
      <c r="B45" s="41">
        <v>3</v>
      </c>
      <c r="C45" s="42">
        <v>7</v>
      </c>
      <c r="D45" s="50"/>
      <c r="E45" s="47" t="str">
        <f t="shared" si="4"/>
        <v/>
      </c>
      <c r="F45" s="23" t="str">
        <f t="shared" si="4"/>
        <v/>
      </c>
      <c r="G45" s="22" t="str">
        <f t="shared" si="4"/>
        <v/>
      </c>
      <c r="H45" s="24" t="str">
        <f t="shared" si="4"/>
        <v/>
      </c>
      <c r="I45" s="50"/>
      <c r="J45" s="28"/>
      <c r="K45" s="20"/>
      <c r="L45" s="26"/>
      <c r="M45" s="19" t="str">
        <f t="shared" si="5"/>
        <v/>
      </c>
      <c r="N45" s="28"/>
      <c r="O45" s="28"/>
      <c r="P45" s="54"/>
    </row>
    <row r="46" spans="2:16" ht="20.25" customHeight="1" x14ac:dyDescent="0.15">
      <c r="B46" s="41">
        <v>3</v>
      </c>
      <c r="C46" s="42">
        <v>8</v>
      </c>
      <c r="D46" s="50"/>
      <c r="E46" s="47" t="str">
        <f t="shared" si="4"/>
        <v/>
      </c>
      <c r="F46" s="23" t="str">
        <f t="shared" si="4"/>
        <v/>
      </c>
      <c r="G46" s="22" t="str">
        <f t="shared" si="4"/>
        <v/>
      </c>
      <c r="H46" s="24" t="str">
        <f t="shared" si="4"/>
        <v/>
      </c>
      <c r="I46" s="50"/>
      <c r="J46" s="28"/>
      <c r="K46" s="20"/>
      <c r="L46" s="26"/>
      <c r="M46" s="19" t="str">
        <f t="shared" si="5"/>
        <v/>
      </c>
      <c r="N46" s="28"/>
      <c r="O46" s="28"/>
      <c r="P46" s="54"/>
    </row>
    <row r="47" spans="2:16" ht="20.25" customHeight="1" x14ac:dyDescent="0.15">
      <c r="B47" s="41">
        <v>3</v>
      </c>
      <c r="C47" s="42">
        <v>9</v>
      </c>
      <c r="D47" s="50"/>
      <c r="E47" s="47" t="str">
        <f t="shared" si="4"/>
        <v/>
      </c>
      <c r="F47" s="23" t="str">
        <f t="shared" si="4"/>
        <v/>
      </c>
      <c r="G47" s="22" t="str">
        <f t="shared" si="4"/>
        <v/>
      </c>
      <c r="H47" s="24" t="str">
        <f t="shared" si="4"/>
        <v/>
      </c>
      <c r="I47" s="50"/>
      <c r="J47" s="28"/>
      <c r="K47" s="20"/>
      <c r="L47" s="26"/>
      <c r="M47" s="19" t="str">
        <f t="shared" si="5"/>
        <v/>
      </c>
      <c r="N47" s="28"/>
      <c r="O47" s="28"/>
      <c r="P47" s="54"/>
    </row>
    <row r="48" spans="2:16" ht="20.25" customHeight="1" x14ac:dyDescent="0.15">
      <c r="B48" s="41">
        <v>3</v>
      </c>
      <c r="C48" s="42">
        <v>10</v>
      </c>
      <c r="D48" s="50"/>
      <c r="E48" s="47" t="str">
        <f t="shared" si="4"/>
        <v/>
      </c>
      <c r="F48" s="23" t="str">
        <f t="shared" si="4"/>
        <v/>
      </c>
      <c r="G48" s="22" t="str">
        <f t="shared" si="4"/>
        <v/>
      </c>
      <c r="H48" s="24" t="str">
        <f t="shared" si="4"/>
        <v/>
      </c>
      <c r="I48" s="50"/>
      <c r="J48" s="28"/>
      <c r="K48" s="20"/>
      <c r="L48" s="26"/>
      <c r="M48" s="19" t="str">
        <f t="shared" si="5"/>
        <v/>
      </c>
      <c r="N48" s="28"/>
      <c r="O48" s="28"/>
      <c r="P48" s="54"/>
    </row>
    <row r="49" spans="2:16" ht="20.25" customHeight="1" x14ac:dyDescent="0.15">
      <c r="B49" s="41">
        <v>3</v>
      </c>
      <c r="C49" s="42">
        <v>11</v>
      </c>
      <c r="D49" s="50"/>
      <c r="E49" s="47" t="str">
        <f t="shared" si="4"/>
        <v/>
      </c>
      <c r="F49" s="23" t="str">
        <f t="shared" si="4"/>
        <v/>
      </c>
      <c r="G49" s="22" t="str">
        <f t="shared" si="4"/>
        <v/>
      </c>
      <c r="H49" s="24" t="str">
        <f t="shared" si="4"/>
        <v/>
      </c>
      <c r="I49" s="50"/>
      <c r="J49" s="28"/>
      <c r="K49" s="20"/>
      <c r="L49" s="26"/>
      <c r="M49" s="19" t="str">
        <f t="shared" si="5"/>
        <v/>
      </c>
      <c r="N49" s="28"/>
      <c r="O49" s="28"/>
      <c r="P49" s="54"/>
    </row>
    <row r="50" spans="2:16" ht="20.25" customHeight="1" x14ac:dyDescent="0.15">
      <c r="B50" s="41">
        <v>3</v>
      </c>
      <c r="C50" s="42">
        <v>12</v>
      </c>
      <c r="D50" s="50"/>
      <c r="E50" s="47" t="str">
        <f t="shared" si="4"/>
        <v/>
      </c>
      <c r="F50" s="23" t="str">
        <f t="shared" si="4"/>
        <v/>
      </c>
      <c r="G50" s="22" t="str">
        <f t="shared" si="4"/>
        <v/>
      </c>
      <c r="H50" s="24" t="str">
        <f t="shared" si="4"/>
        <v/>
      </c>
      <c r="I50" s="50"/>
      <c r="J50" s="28"/>
      <c r="K50" s="20"/>
      <c r="L50" s="26"/>
      <c r="M50" s="19" t="str">
        <f t="shared" si="5"/>
        <v/>
      </c>
      <c r="N50" s="28"/>
      <c r="O50" s="28"/>
      <c r="P50" s="54"/>
    </row>
    <row r="51" spans="2:16" ht="20.25" customHeight="1" x14ac:dyDescent="0.15">
      <c r="B51" s="41">
        <v>3</v>
      </c>
      <c r="C51" s="42">
        <v>13</v>
      </c>
      <c r="D51" s="50"/>
      <c r="E51" s="47" t="str">
        <f t="shared" si="4"/>
        <v/>
      </c>
      <c r="F51" s="23" t="str">
        <f t="shared" si="4"/>
        <v/>
      </c>
      <c r="G51" s="22" t="str">
        <f t="shared" si="4"/>
        <v/>
      </c>
      <c r="H51" s="24" t="str">
        <f t="shared" si="4"/>
        <v/>
      </c>
      <c r="I51" s="50"/>
      <c r="J51" s="28"/>
      <c r="K51" s="20"/>
      <c r="L51" s="26"/>
      <c r="M51" s="19" t="str">
        <f t="shared" si="5"/>
        <v/>
      </c>
      <c r="N51" s="28"/>
      <c r="O51" s="28"/>
      <c r="P51" s="54"/>
    </row>
    <row r="52" spans="2:16" ht="20.25" customHeight="1" x14ac:dyDescent="0.15">
      <c r="B52" s="41">
        <v>3</v>
      </c>
      <c r="C52" s="42">
        <v>14</v>
      </c>
      <c r="D52" s="50"/>
      <c r="E52" s="47" t="str">
        <f t="shared" si="4"/>
        <v/>
      </c>
      <c r="F52" s="23" t="str">
        <f t="shared" si="4"/>
        <v/>
      </c>
      <c r="G52" s="22" t="str">
        <f t="shared" si="4"/>
        <v/>
      </c>
      <c r="H52" s="24" t="str">
        <f t="shared" si="4"/>
        <v/>
      </c>
      <c r="I52" s="50"/>
      <c r="J52" s="28"/>
      <c r="K52" s="20"/>
      <c r="L52" s="26"/>
      <c r="M52" s="19" t="str">
        <f t="shared" si="5"/>
        <v/>
      </c>
      <c r="N52" s="28"/>
      <c r="O52" s="28"/>
      <c r="P52" s="54"/>
    </row>
    <row r="53" spans="2:16" ht="8.25" customHeight="1" x14ac:dyDescent="0.15"/>
    <row r="54" spans="2:16" ht="20.25" customHeight="1" x14ac:dyDescent="0.15">
      <c r="B54" s="41">
        <v>4</v>
      </c>
      <c r="C54" s="42">
        <v>1</v>
      </c>
      <c r="D54" s="50"/>
      <c r="E54" s="46"/>
      <c r="F54" s="21"/>
      <c r="G54" s="5"/>
      <c r="H54" s="6"/>
      <c r="I54" s="50"/>
      <c r="J54" s="28"/>
      <c r="K54" s="20"/>
      <c r="L54" s="29"/>
      <c r="M54" s="19" t="str">
        <f>IF(L54="","","～")</f>
        <v/>
      </c>
      <c r="N54" s="27"/>
      <c r="O54" s="28"/>
      <c r="P54" s="54"/>
    </row>
    <row r="55" spans="2:16" ht="20.25" customHeight="1" x14ac:dyDescent="0.15">
      <c r="B55" s="41">
        <v>4</v>
      </c>
      <c r="C55" s="42">
        <v>2</v>
      </c>
      <c r="D55" s="50"/>
      <c r="E55" s="47" t="str">
        <f t="shared" ref="E55:H67" si="6">IF($D55="","",E$54)</f>
        <v/>
      </c>
      <c r="F55" s="23" t="str">
        <f t="shared" si="6"/>
        <v/>
      </c>
      <c r="G55" s="22" t="str">
        <f t="shared" si="6"/>
        <v/>
      </c>
      <c r="H55" s="24" t="str">
        <f t="shared" si="6"/>
        <v/>
      </c>
      <c r="I55" s="50"/>
      <c r="J55" s="28"/>
      <c r="K55" s="20"/>
      <c r="L55" s="26"/>
      <c r="M55" s="19" t="str">
        <f t="shared" ref="M55:M67" si="7">IF(L55="","","～")</f>
        <v/>
      </c>
      <c r="N55" s="28"/>
      <c r="O55" s="28"/>
      <c r="P55" s="54"/>
    </row>
    <row r="56" spans="2:16" ht="20.25" customHeight="1" x14ac:dyDescent="0.15">
      <c r="B56" s="41">
        <v>4</v>
      </c>
      <c r="C56" s="42">
        <v>3</v>
      </c>
      <c r="D56" s="50"/>
      <c r="E56" s="47" t="str">
        <f t="shared" si="6"/>
        <v/>
      </c>
      <c r="F56" s="23" t="str">
        <f t="shared" si="6"/>
        <v/>
      </c>
      <c r="G56" s="22" t="str">
        <f t="shared" si="6"/>
        <v/>
      </c>
      <c r="H56" s="24" t="str">
        <f t="shared" si="6"/>
        <v/>
      </c>
      <c r="I56" s="50"/>
      <c r="J56" s="28"/>
      <c r="K56" s="20"/>
      <c r="L56" s="26"/>
      <c r="M56" s="19" t="str">
        <f t="shared" si="7"/>
        <v/>
      </c>
      <c r="N56" s="28"/>
      <c r="O56" s="28"/>
      <c r="P56" s="54"/>
    </row>
    <row r="57" spans="2:16" ht="20.25" customHeight="1" x14ac:dyDescent="0.15">
      <c r="B57" s="41">
        <v>4</v>
      </c>
      <c r="C57" s="42">
        <v>4</v>
      </c>
      <c r="D57" s="50"/>
      <c r="E57" s="47" t="str">
        <f t="shared" si="6"/>
        <v/>
      </c>
      <c r="F57" s="23" t="str">
        <f t="shared" si="6"/>
        <v/>
      </c>
      <c r="G57" s="22" t="str">
        <f t="shared" si="6"/>
        <v/>
      </c>
      <c r="H57" s="24" t="str">
        <f t="shared" si="6"/>
        <v/>
      </c>
      <c r="I57" s="50"/>
      <c r="J57" s="28"/>
      <c r="K57" s="20"/>
      <c r="L57" s="26"/>
      <c r="M57" s="19" t="str">
        <f t="shared" si="7"/>
        <v/>
      </c>
      <c r="N57" s="28"/>
      <c r="O57" s="28"/>
      <c r="P57" s="54"/>
    </row>
    <row r="58" spans="2:16" ht="20.25" customHeight="1" x14ac:dyDescent="0.15">
      <c r="B58" s="41">
        <v>4</v>
      </c>
      <c r="C58" s="42">
        <v>5</v>
      </c>
      <c r="D58" s="50"/>
      <c r="E58" s="47" t="str">
        <f t="shared" si="6"/>
        <v/>
      </c>
      <c r="F58" s="23" t="str">
        <f t="shared" si="6"/>
        <v/>
      </c>
      <c r="G58" s="22" t="str">
        <f t="shared" si="6"/>
        <v/>
      </c>
      <c r="H58" s="24" t="str">
        <f t="shared" si="6"/>
        <v/>
      </c>
      <c r="I58" s="50"/>
      <c r="J58" s="28"/>
      <c r="K58" s="20"/>
      <c r="L58" s="26"/>
      <c r="M58" s="19" t="str">
        <f t="shared" si="7"/>
        <v/>
      </c>
      <c r="N58" s="28"/>
      <c r="O58" s="28"/>
      <c r="P58" s="54"/>
    </row>
    <row r="59" spans="2:16" ht="20.25" customHeight="1" x14ac:dyDescent="0.15">
      <c r="B59" s="41">
        <v>4</v>
      </c>
      <c r="C59" s="42">
        <v>6</v>
      </c>
      <c r="D59" s="50"/>
      <c r="E59" s="47" t="str">
        <f t="shared" si="6"/>
        <v/>
      </c>
      <c r="F59" s="23" t="str">
        <f t="shared" si="6"/>
        <v/>
      </c>
      <c r="G59" s="22" t="str">
        <f t="shared" si="6"/>
        <v/>
      </c>
      <c r="H59" s="24" t="str">
        <f t="shared" si="6"/>
        <v/>
      </c>
      <c r="I59" s="50"/>
      <c r="J59" s="28"/>
      <c r="K59" s="20"/>
      <c r="L59" s="26"/>
      <c r="M59" s="19" t="str">
        <f t="shared" si="7"/>
        <v/>
      </c>
      <c r="N59" s="28"/>
      <c r="O59" s="28"/>
      <c r="P59" s="54"/>
    </row>
    <row r="60" spans="2:16" ht="20.25" customHeight="1" x14ac:dyDescent="0.15">
      <c r="B60" s="41">
        <v>4</v>
      </c>
      <c r="C60" s="42">
        <v>7</v>
      </c>
      <c r="D60" s="50"/>
      <c r="E60" s="47" t="str">
        <f t="shared" si="6"/>
        <v/>
      </c>
      <c r="F60" s="23" t="str">
        <f t="shared" si="6"/>
        <v/>
      </c>
      <c r="G60" s="22" t="str">
        <f t="shared" si="6"/>
        <v/>
      </c>
      <c r="H60" s="24" t="str">
        <f t="shared" si="6"/>
        <v/>
      </c>
      <c r="I60" s="50"/>
      <c r="J60" s="28"/>
      <c r="K60" s="20"/>
      <c r="L60" s="26"/>
      <c r="M60" s="19" t="str">
        <f t="shared" si="7"/>
        <v/>
      </c>
      <c r="N60" s="28"/>
      <c r="O60" s="28"/>
      <c r="P60" s="54"/>
    </row>
    <row r="61" spans="2:16" ht="20.25" customHeight="1" x14ac:dyDescent="0.15">
      <c r="B61" s="41">
        <v>4</v>
      </c>
      <c r="C61" s="42">
        <v>8</v>
      </c>
      <c r="D61" s="50"/>
      <c r="E61" s="47" t="str">
        <f t="shared" si="6"/>
        <v/>
      </c>
      <c r="F61" s="23" t="str">
        <f t="shared" si="6"/>
        <v/>
      </c>
      <c r="G61" s="22" t="str">
        <f t="shared" si="6"/>
        <v/>
      </c>
      <c r="H61" s="24" t="str">
        <f t="shared" si="6"/>
        <v/>
      </c>
      <c r="I61" s="50"/>
      <c r="J61" s="28"/>
      <c r="K61" s="20"/>
      <c r="L61" s="26"/>
      <c r="M61" s="19" t="str">
        <f t="shared" si="7"/>
        <v/>
      </c>
      <c r="N61" s="28"/>
      <c r="O61" s="28"/>
      <c r="P61" s="54"/>
    </row>
    <row r="62" spans="2:16" ht="20.25" customHeight="1" x14ac:dyDescent="0.15">
      <c r="B62" s="41">
        <v>4</v>
      </c>
      <c r="C62" s="42">
        <v>9</v>
      </c>
      <c r="D62" s="50"/>
      <c r="E62" s="47" t="str">
        <f t="shared" si="6"/>
        <v/>
      </c>
      <c r="F62" s="23" t="str">
        <f t="shared" si="6"/>
        <v/>
      </c>
      <c r="G62" s="22" t="str">
        <f t="shared" si="6"/>
        <v/>
      </c>
      <c r="H62" s="24" t="str">
        <f t="shared" si="6"/>
        <v/>
      </c>
      <c r="I62" s="50"/>
      <c r="J62" s="28"/>
      <c r="K62" s="20"/>
      <c r="L62" s="26"/>
      <c r="M62" s="19" t="str">
        <f t="shared" si="7"/>
        <v/>
      </c>
      <c r="N62" s="28"/>
      <c r="O62" s="28"/>
      <c r="P62" s="54"/>
    </row>
    <row r="63" spans="2:16" ht="20.25" customHeight="1" x14ac:dyDescent="0.15">
      <c r="B63" s="41">
        <v>4</v>
      </c>
      <c r="C63" s="42">
        <v>10</v>
      </c>
      <c r="D63" s="50"/>
      <c r="E63" s="47" t="str">
        <f t="shared" si="6"/>
        <v/>
      </c>
      <c r="F63" s="23" t="str">
        <f t="shared" si="6"/>
        <v/>
      </c>
      <c r="G63" s="22" t="str">
        <f t="shared" si="6"/>
        <v/>
      </c>
      <c r="H63" s="24" t="str">
        <f t="shared" si="6"/>
        <v/>
      </c>
      <c r="I63" s="50"/>
      <c r="J63" s="28"/>
      <c r="K63" s="20"/>
      <c r="L63" s="26"/>
      <c r="M63" s="19" t="str">
        <f t="shared" si="7"/>
        <v/>
      </c>
      <c r="N63" s="28"/>
      <c r="O63" s="28"/>
      <c r="P63" s="54"/>
    </row>
    <row r="64" spans="2:16" ht="20.25" customHeight="1" x14ac:dyDescent="0.15">
      <c r="B64" s="41">
        <v>4</v>
      </c>
      <c r="C64" s="42">
        <v>11</v>
      </c>
      <c r="D64" s="50"/>
      <c r="E64" s="47" t="str">
        <f t="shared" si="6"/>
        <v/>
      </c>
      <c r="F64" s="23" t="str">
        <f t="shared" si="6"/>
        <v/>
      </c>
      <c r="G64" s="22" t="str">
        <f t="shared" si="6"/>
        <v/>
      </c>
      <c r="H64" s="24" t="str">
        <f t="shared" si="6"/>
        <v/>
      </c>
      <c r="I64" s="50"/>
      <c r="J64" s="28"/>
      <c r="K64" s="20"/>
      <c r="L64" s="26"/>
      <c r="M64" s="19" t="str">
        <f t="shared" si="7"/>
        <v/>
      </c>
      <c r="N64" s="28"/>
      <c r="O64" s="28"/>
      <c r="P64" s="54"/>
    </row>
    <row r="65" spans="2:16" ht="20.25" customHeight="1" x14ac:dyDescent="0.15">
      <c r="B65" s="41">
        <v>4</v>
      </c>
      <c r="C65" s="42">
        <v>12</v>
      </c>
      <c r="D65" s="50"/>
      <c r="E65" s="47" t="str">
        <f t="shared" si="6"/>
        <v/>
      </c>
      <c r="F65" s="23" t="str">
        <f t="shared" si="6"/>
        <v/>
      </c>
      <c r="G65" s="22" t="str">
        <f t="shared" si="6"/>
        <v/>
      </c>
      <c r="H65" s="24" t="str">
        <f t="shared" si="6"/>
        <v/>
      </c>
      <c r="I65" s="50"/>
      <c r="J65" s="28"/>
      <c r="K65" s="20"/>
      <c r="L65" s="26"/>
      <c r="M65" s="19" t="str">
        <f t="shared" si="7"/>
        <v/>
      </c>
      <c r="N65" s="28"/>
      <c r="O65" s="28"/>
      <c r="P65" s="54"/>
    </row>
    <row r="66" spans="2:16" ht="20.25" customHeight="1" x14ac:dyDescent="0.15">
      <c r="B66" s="41">
        <v>4</v>
      </c>
      <c r="C66" s="42">
        <v>13</v>
      </c>
      <c r="D66" s="50"/>
      <c r="E66" s="47" t="str">
        <f t="shared" si="6"/>
        <v/>
      </c>
      <c r="F66" s="23" t="str">
        <f t="shared" si="6"/>
        <v/>
      </c>
      <c r="G66" s="22" t="str">
        <f t="shared" si="6"/>
        <v/>
      </c>
      <c r="H66" s="24" t="str">
        <f t="shared" si="6"/>
        <v/>
      </c>
      <c r="I66" s="50"/>
      <c r="J66" s="28"/>
      <c r="K66" s="20"/>
      <c r="L66" s="26"/>
      <c r="M66" s="19" t="str">
        <f t="shared" si="7"/>
        <v/>
      </c>
      <c r="N66" s="28"/>
      <c r="O66" s="28"/>
      <c r="P66" s="54"/>
    </row>
    <row r="67" spans="2:16" ht="20.25" customHeight="1" x14ac:dyDescent="0.15">
      <c r="B67" s="41">
        <v>4</v>
      </c>
      <c r="C67" s="42">
        <v>14</v>
      </c>
      <c r="D67" s="50"/>
      <c r="E67" s="47" t="str">
        <f t="shared" si="6"/>
        <v/>
      </c>
      <c r="F67" s="23" t="str">
        <f t="shared" si="6"/>
        <v/>
      </c>
      <c r="G67" s="22" t="str">
        <f t="shared" si="6"/>
        <v/>
      </c>
      <c r="H67" s="24" t="str">
        <f t="shared" si="6"/>
        <v/>
      </c>
      <c r="I67" s="50"/>
      <c r="J67" s="28"/>
      <c r="K67" s="20"/>
      <c r="L67" s="26"/>
      <c r="M67" s="19" t="str">
        <f t="shared" si="7"/>
        <v/>
      </c>
      <c r="N67" s="28"/>
      <c r="O67" s="28"/>
      <c r="P67" s="54"/>
    </row>
    <row r="68" spans="2:16" ht="8.25" customHeight="1" x14ac:dyDescent="0.15"/>
    <row r="69" spans="2:16" ht="20.25" customHeight="1" x14ac:dyDescent="0.15">
      <c r="B69" s="41">
        <v>5</v>
      </c>
      <c r="C69" s="42">
        <v>1</v>
      </c>
      <c r="D69" s="50"/>
      <c r="E69" s="46"/>
      <c r="F69" s="21"/>
      <c r="G69" s="5"/>
      <c r="H69" s="6"/>
      <c r="I69" s="50"/>
      <c r="J69" s="28"/>
      <c r="K69" s="20"/>
      <c r="L69" s="29"/>
      <c r="M69" s="19" t="str">
        <f>IF(L69="","","～")</f>
        <v/>
      </c>
      <c r="N69" s="27"/>
      <c r="O69" s="28"/>
      <c r="P69" s="54"/>
    </row>
    <row r="70" spans="2:16" ht="20.25" customHeight="1" x14ac:dyDescent="0.15">
      <c r="B70" s="41">
        <v>5</v>
      </c>
      <c r="C70" s="42">
        <v>2</v>
      </c>
      <c r="D70" s="50"/>
      <c r="E70" s="47" t="str">
        <f t="shared" ref="E70:H82" si="8">IF($D70="","",E$69)</f>
        <v/>
      </c>
      <c r="F70" s="23" t="str">
        <f t="shared" si="8"/>
        <v/>
      </c>
      <c r="G70" s="22" t="str">
        <f t="shared" si="8"/>
        <v/>
      </c>
      <c r="H70" s="24" t="str">
        <f t="shared" si="8"/>
        <v/>
      </c>
      <c r="I70" s="50"/>
      <c r="J70" s="28"/>
      <c r="K70" s="20"/>
      <c r="L70" s="26"/>
      <c r="M70" s="19" t="str">
        <f t="shared" ref="M70:M82" si="9">IF(L70="","","～")</f>
        <v/>
      </c>
      <c r="N70" s="28"/>
      <c r="O70" s="28"/>
      <c r="P70" s="54"/>
    </row>
    <row r="71" spans="2:16" ht="20.25" customHeight="1" x14ac:dyDescent="0.15">
      <c r="B71" s="41">
        <v>5</v>
      </c>
      <c r="C71" s="42">
        <v>3</v>
      </c>
      <c r="D71" s="50"/>
      <c r="E71" s="47" t="str">
        <f t="shared" si="8"/>
        <v/>
      </c>
      <c r="F71" s="23" t="str">
        <f t="shared" si="8"/>
        <v/>
      </c>
      <c r="G71" s="22" t="str">
        <f t="shared" si="8"/>
        <v/>
      </c>
      <c r="H71" s="24" t="str">
        <f t="shared" si="8"/>
        <v/>
      </c>
      <c r="I71" s="50"/>
      <c r="J71" s="28"/>
      <c r="K71" s="20"/>
      <c r="L71" s="26"/>
      <c r="M71" s="19" t="str">
        <f t="shared" si="9"/>
        <v/>
      </c>
      <c r="N71" s="28"/>
      <c r="O71" s="28"/>
      <c r="P71" s="54"/>
    </row>
    <row r="72" spans="2:16" ht="20.25" customHeight="1" x14ac:dyDescent="0.15">
      <c r="B72" s="41">
        <v>5</v>
      </c>
      <c r="C72" s="42">
        <v>4</v>
      </c>
      <c r="D72" s="50"/>
      <c r="E72" s="47" t="str">
        <f t="shared" si="8"/>
        <v/>
      </c>
      <c r="F72" s="23" t="str">
        <f t="shared" si="8"/>
        <v/>
      </c>
      <c r="G72" s="22" t="str">
        <f t="shared" si="8"/>
        <v/>
      </c>
      <c r="H72" s="24" t="str">
        <f t="shared" si="8"/>
        <v/>
      </c>
      <c r="I72" s="50"/>
      <c r="J72" s="28"/>
      <c r="K72" s="20"/>
      <c r="L72" s="26"/>
      <c r="M72" s="19" t="str">
        <f t="shared" si="9"/>
        <v/>
      </c>
      <c r="N72" s="28"/>
      <c r="O72" s="28"/>
      <c r="P72" s="54"/>
    </row>
    <row r="73" spans="2:16" ht="20.25" customHeight="1" x14ac:dyDescent="0.15">
      <c r="B73" s="41">
        <v>5</v>
      </c>
      <c r="C73" s="42">
        <v>5</v>
      </c>
      <c r="D73" s="50"/>
      <c r="E73" s="47" t="str">
        <f t="shared" si="8"/>
        <v/>
      </c>
      <c r="F73" s="23" t="str">
        <f t="shared" si="8"/>
        <v/>
      </c>
      <c r="G73" s="22" t="str">
        <f t="shared" si="8"/>
        <v/>
      </c>
      <c r="H73" s="24" t="str">
        <f t="shared" si="8"/>
        <v/>
      </c>
      <c r="I73" s="50"/>
      <c r="J73" s="28"/>
      <c r="K73" s="20"/>
      <c r="L73" s="26"/>
      <c r="M73" s="19" t="str">
        <f t="shared" si="9"/>
        <v/>
      </c>
      <c r="N73" s="28"/>
      <c r="O73" s="28"/>
      <c r="P73" s="54"/>
    </row>
    <row r="74" spans="2:16" ht="20.25" customHeight="1" x14ac:dyDescent="0.15">
      <c r="B74" s="41">
        <v>5</v>
      </c>
      <c r="C74" s="42">
        <v>6</v>
      </c>
      <c r="D74" s="50"/>
      <c r="E74" s="47" t="str">
        <f t="shared" si="8"/>
        <v/>
      </c>
      <c r="F74" s="23" t="str">
        <f t="shared" si="8"/>
        <v/>
      </c>
      <c r="G74" s="22" t="str">
        <f t="shared" si="8"/>
        <v/>
      </c>
      <c r="H74" s="24" t="str">
        <f t="shared" si="8"/>
        <v/>
      </c>
      <c r="I74" s="50"/>
      <c r="J74" s="28"/>
      <c r="K74" s="20"/>
      <c r="L74" s="26"/>
      <c r="M74" s="19" t="str">
        <f t="shared" si="9"/>
        <v/>
      </c>
      <c r="N74" s="28"/>
      <c r="O74" s="28"/>
      <c r="P74" s="54"/>
    </row>
    <row r="75" spans="2:16" ht="20.25" customHeight="1" x14ac:dyDescent="0.15">
      <c r="B75" s="41">
        <v>5</v>
      </c>
      <c r="C75" s="42">
        <v>7</v>
      </c>
      <c r="D75" s="50"/>
      <c r="E75" s="47" t="str">
        <f t="shared" si="8"/>
        <v/>
      </c>
      <c r="F75" s="23" t="str">
        <f t="shared" si="8"/>
        <v/>
      </c>
      <c r="G75" s="22" t="str">
        <f t="shared" si="8"/>
        <v/>
      </c>
      <c r="H75" s="24" t="str">
        <f t="shared" si="8"/>
        <v/>
      </c>
      <c r="I75" s="50"/>
      <c r="J75" s="28"/>
      <c r="K75" s="20"/>
      <c r="L75" s="26"/>
      <c r="M75" s="19" t="str">
        <f t="shared" si="9"/>
        <v/>
      </c>
      <c r="N75" s="28"/>
      <c r="O75" s="28"/>
      <c r="P75" s="54"/>
    </row>
    <row r="76" spans="2:16" ht="20.25" customHeight="1" x14ac:dyDescent="0.15">
      <c r="B76" s="41">
        <v>5</v>
      </c>
      <c r="C76" s="42">
        <v>8</v>
      </c>
      <c r="D76" s="50"/>
      <c r="E76" s="47" t="str">
        <f t="shared" si="8"/>
        <v/>
      </c>
      <c r="F76" s="23" t="str">
        <f t="shared" si="8"/>
        <v/>
      </c>
      <c r="G76" s="22" t="str">
        <f t="shared" si="8"/>
        <v/>
      </c>
      <c r="H76" s="24" t="str">
        <f t="shared" si="8"/>
        <v/>
      </c>
      <c r="I76" s="50"/>
      <c r="J76" s="28"/>
      <c r="K76" s="20"/>
      <c r="L76" s="26"/>
      <c r="M76" s="19" t="str">
        <f t="shared" si="9"/>
        <v/>
      </c>
      <c r="N76" s="28"/>
      <c r="O76" s="28"/>
      <c r="P76" s="54"/>
    </row>
    <row r="77" spans="2:16" ht="20.25" customHeight="1" x14ac:dyDescent="0.15">
      <c r="B77" s="41">
        <v>5</v>
      </c>
      <c r="C77" s="42">
        <v>9</v>
      </c>
      <c r="D77" s="50"/>
      <c r="E77" s="47" t="str">
        <f t="shared" si="8"/>
        <v/>
      </c>
      <c r="F77" s="23" t="str">
        <f t="shared" si="8"/>
        <v/>
      </c>
      <c r="G77" s="22" t="str">
        <f t="shared" si="8"/>
        <v/>
      </c>
      <c r="H77" s="24" t="str">
        <f t="shared" si="8"/>
        <v/>
      </c>
      <c r="I77" s="50"/>
      <c r="J77" s="28"/>
      <c r="K77" s="20"/>
      <c r="L77" s="26"/>
      <c r="M77" s="19" t="str">
        <f t="shared" si="9"/>
        <v/>
      </c>
      <c r="N77" s="28"/>
      <c r="O77" s="28"/>
      <c r="P77" s="54"/>
    </row>
    <row r="78" spans="2:16" ht="20.25" customHeight="1" x14ac:dyDescent="0.15">
      <c r="B78" s="41">
        <v>5</v>
      </c>
      <c r="C78" s="42">
        <v>10</v>
      </c>
      <c r="D78" s="50"/>
      <c r="E78" s="47" t="str">
        <f t="shared" si="8"/>
        <v/>
      </c>
      <c r="F78" s="23" t="str">
        <f t="shared" si="8"/>
        <v/>
      </c>
      <c r="G78" s="22" t="str">
        <f t="shared" si="8"/>
        <v/>
      </c>
      <c r="H78" s="24" t="str">
        <f t="shared" si="8"/>
        <v/>
      </c>
      <c r="I78" s="50"/>
      <c r="J78" s="28"/>
      <c r="K78" s="20"/>
      <c r="L78" s="26"/>
      <c r="M78" s="19" t="str">
        <f t="shared" si="9"/>
        <v/>
      </c>
      <c r="N78" s="28"/>
      <c r="O78" s="28"/>
      <c r="P78" s="54"/>
    </row>
    <row r="79" spans="2:16" ht="20.25" customHeight="1" x14ac:dyDescent="0.15">
      <c r="B79" s="41">
        <v>5</v>
      </c>
      <c r="C79" s="42">
        <v>11</v>
      </c>
      <c r="D79" s="50"/>
      <c r="E79" s="47" t="str">
        <f t="shared" si="8"/>
        <v/>
      </c>
      <c r="F79" s="23" t="str">
        <f t="shared" si="8"/>
        <v/>
      </c>
      <c r="G79" s="22" t="str">
        <f t="shared" si="8"/>
        <v/>
      </c>
      <c r="H79" s="24" t="str">
        <f t="shared" si="8"/>
        <v/>
      </c>
      <c r="I79" s="50"/>
      <c r="J79" s="28"/>
      <c r="K79" s="20"/>
      <c r="L79" s="26"/>
      <c r="M79" s="19" t="str">
        <f t="shared" si="9"/>
        <v/>
      </c>
      <c r="N79" s="28"/>
      <c r="O79" s="28"/>
      <c r="P79" s="54"/>
    </row>
    <row r="80" spans="2:16" ht="20.25" customHeight="1" x14ac:dyDescent="0.15">
      <c r="B80" s="41">
        <v>5</v>
      </c>
      <c r="C80" s="42">
        <v>12</v>
      </c>
      <c r="D80" s="50"/>
      <c r="E80" s="47" t="str">
        <f t="shared" si="8"/>
        <v/>
      </c>
      <c r="F80" s="23" t="str">
        <f t="shared" si="8"/>
        <v/>
      </c>
      <c r="G80" s="22" t="str">
        <f t="shared" si="8"/>
        <v/>
      </c>
      <c r="H80" s="24" t="str">
        <f t="shared" si="8"/>
        <v/>
      </c>
      <c r="I80" s="50"/>
      <c r="J80" s="28"/>
      <c r="K80" s="20"/>
      <c r="L80" s="26"/>
      <c r="M80" s="19" t="str">
        <f t="shared" si="9"/>
        <v/>
      </c>
      <c r="N80" s="28"/>
      <c r="O80" s="28"/>
      <c r="P80" s="54"/>
    </row>
    <row r="81" spans="2:16" ht="20.25" customHeight="1" x14ac:dyDescent="0.15">
      <c r="B81" s="41">
        <v>5</v>
      </c>
      <c r="C81" s="42">
        <v>13</v>
      </c>
      <c r="D81" s="50"/>
      <c r="E81" s="47" t="str">
        <f t="shared" si="8"/>
        <v/>
      </c>
      <c r="F81" s="23" t="str">
        <f t="shared" si="8"/>
        <v/>
      </c>
      <c r="G81" s="22" t="str">
        <f t="shared" si="8"/>
        <v/>
      </c>
      <c r="H81" s="24" t="str">
        <f t="shared" si="8"/>
        <v/>
      </c>
      <c r="I81" s="50"/>
      <c r="J81" s="28"/>
      <c r="K81" s="20"/>
      <c r="L81" s="26"/>
      <c r="M81" s="19" t="str">
        <f t="shared" si="9"/>
        <v/>
      </c>
      <c r="N81" s="28"/>
      <c r="O81" s="28"/>
      <c r="P81" s="54"/>
    </row>
    <row r="82" spans="2:16" ht="20.25" customHeight="1" x14ac:dyDescent="0.15">
      <c r="B82" s="41">
        <v>5</v>
      </c>
      <c r="C82" s="42">
        <v>14</v>
      </c>
      <c r="D82" s="50"/>
      <c r="E82" s="47" t="str">
        <f t="shared" si="8"/>
        <v/>
      </c>
      <c r="F82" s="23" t="str">
        <f t="shared" si="8"/>
        <v/>
      </c>
      <c r="G82" s="22" t="str">
        <f t="shared" si="8"/>
        <v/>
      </c>
      <c r="H82" s="24" t="str">
        <f t="shared" si="8"/>
        <v/>
      </c>
      <c r="I82" s="50"/>
      <c r="J82" s="28"/>
      <c r="K82" s="20"/>
      <c r="L82" s="26"/>
      <c r="M82" s="19" t="str">
        <f t="shared" si="9"/>
        <v/>
      </c>
      <c r="N82" s="28"/>
      <c r="O82" s="28"/>
      <c r="P82" s="54"/>
    </row>
    <row r="83" spans="2:16" ht="8.25" customHeight="1" x14ac:dyDescent="0.15"/>
    <row r="84" spans="2:16" ht="20.25" customHeight="1" x14ac:dyDescent="0.15">
      <c r="B84" s="41">
        <v>6</v>
      </c>
      <c r="C84" s="42">
        <v>1</v>
      </c>
      <c r="D84" s="50"/>
      <c r="E84" s="46"/>
      <c r="F84" s="21"/>
      <c r="G84" s="5"/>
      <c r="H84" s="6"/>
      <c r="I84" s="50"/>
      <c r="J84" s="28"/>
      <c r="K84" s="20"/>
      <c r="L84" s="29"/>
      <c r="M84" s="19" t="str">
        <f>IF(L84="","","～")</f>
        <v/>
      </c>
      <c r="N84" s="27"/>
      <c r="O84" s="28"/>
      <c r="P84" s="54"/>
    </row>
    <row r="85" spans="2:16" ht="20.25" customHeight="1" x14ac:dyDescent="0.15">
      <c r="B85" s="41">
        <v>6</v>
      </c>
      <c r="C85" s="42">
        <v>2</v>
      </c>
      <c r="D85" s="50"/>
      <c r="E85" s="47" t="str">
        <f t="shared" ref="E85:H97" si="10">IF($D85="","",E$84)</f>
        <v/>
      </c>
      <c r="F85" s="23" t="str">
        <f t="shared" si="10"/>
        <v/>
      </c>
      <c r="G85" s="22" t="str">
        <f t="shared" si="10"/>
        <v/>
      </c>
      <c r="H85" s="24" t="str">
        <f t="shared" si="10"/>
        <v/>
      </c>
      <c r="I85" s="50"/>
      <c r="J85" s="28"/>
      <c r="K85" s="20"/>
      <c r="L85" s="26"/>
      <c r="M85" s="19" t="str">
        <f t="shared" ref="M85:M97" si="11">IF(L85="","","～")</f>
        <v/>
      </c>
      <c r="N85" s="28"/>
      <c r="O85" s="28"/>
      <c r="P85" s="54"/>
    </row>
    <row r="86" spans="2:16" ht="20.25" customHeight="1" x14ac:dyDescent="0.15">
      <c r="B86" s="41">
        <v>6</v>
      </c>
      <c r="C86" s="42">
        <v>3</v>
      </c>
      <c r="D86" s="50"/>
      <c r="E86" s="47" t="str">
        <f t="shared" si="10"/>
        <v/>
      </c>
      <c r="F86" s="23" t="str">
        <f t="shared" si="10"/>
        <v/>
      </c>
      <c r="G86" s="22" t="str">
        <f t="shared" si="10"/>
        <v/>
      </c>
      <c r="H86" s="24" t="str">
        <f t="shared" si="10"/>
        <v/>
      </c>
      <c r="I86" s="50"/>
      <c r="J86" s="28"/>
      <c r="K86" s="20"/>
      <c r="L86" s="26"/>
      <c r="M86" s="19" t="str">
        <f t="shared" si="11"/>
        <v/>
      </c>
      <c r="N86" s="28"/>
      <c r="O86" s="28"/>
      <c r="P86" s="54"/>
    </row>
    <row r="87" spans="2:16" ht="20.25" customHeight="1" x14ac:dyDescent="0.15">
      <c r="B87" s="41">
        <v>6</v>
      </c>
      <c r="C87" s="42">
        <v>4</v>
      </c>
      <c r="D87" s="50"/>
      <c r="E87" s="47" t="str">
        <f t="shared" si="10"/>
        <v/>
      </c>
      <c r="F87" s="23" t="str">
        <f t="shared" si="10"/>
        <v/>
      </c>
      <c r="G87" s="22" t="str">
        <f t="shared" si="10"/>
        <v/>
      </c>
      <c r="H87" s="24" t="str">
        <f t="shared" si="10"/>
        <v/>
      </c>
      <c r="I87" s="50"/>
      <c r="J87" s="28"/>
      <c r="K87" s="20"/>
      <c r="L87" s="26"/>
      <c r="M87" s="19" t="str">
        <f t="shared" si="11"/>
        <v/>
      </c>
      <c r="N87" s="28"/>
      <c r="O87" s="28"/>
      <c r="P87" s="54"/>
    </row>
    <row r="88" spans="2:16" ht="20.25" customHeight="1" x14ac:dyDescent="0.15">
      <c r="B88" s="41">
        <v>6</v>
      </c>
      <c r="C88" s="42">
        <v>5</v>
      </c>
      <c r="D88" s="50"/>
      <c r="E88" s="47" t="str">
        <f t="shared" si="10"/>
        <v/>
      </c>
      <c r="F88" s="23" t="str">
        <f t="shared" si="10"/>
        <v/>
      </c>
      <c r="G88" s="22" t="str">
        <f t="shared" si="10"/>
        <v/>
      </c>
      <c r="H88" s="24" t="str">
        <f t="shared" si="10"/>
        <v/>
      </c>
      <c r="I88" s="50"/>
      <c r="J88" s="28"/>
      <c r="K88" s="20"/>
      <c r="L88" s="26"/>
      <c r="M88" s="19" t="str">
        <f t="shared" si="11"/>
        <v/>
      </c>
      <c r="N88" s="28"/>
      <c r="O88" s="28"/>
      <c r="P88" s="54"/>
    </row>
    <row r="89" spans="2:16" ht="20.25" customHeight="1" x14ac:dyDescent="0.15">
      <c r="B89" s="41">
        <v>6</v>
      </c>
      <c r="C89" s="42">
        <v>6</v>
      </c>
      <c r="D89" s="50"/>
      <c r="E89" s="47" t="str">
        <f t="shared" si="10"/>
        <v/>
      </c>
      <c r="F89" s="23" t="str">
        <f t="shared" si="10"/>
        <v/>
      </c>
      <c r="G89" s="22" t="str">
        <f t="shared" si="10"/>
        <v/>
      </c>
      <c r="H89" s="24" t="str">
        <f t="shared" si="10"/>
        <v/>
      </c>
      <c r="I89" s="50"/>
      <c r="J89" s="28"/>
      <c r="K89" s="20"/>
      <c r="L89" s="26"/>
      <c r="M89" s="19" t="str">
        <f t="shared" si="11"/>
        <v/>
      </c>
      <c r="N89" s="28"/>
      <c r="O89" s="28"/>
      <c r="P89" s="54"/>
    </row>
    <row r="90" spans="2:16" ht="20.25" customHeight="1" x14ac:dyDescent="0.15">
      <c r="B90" s="41">
        <v>6</v>
      </c>
      <c r="C90" s="42">
        <v>7</v>
      </c>
      <c r="D90" s="50"/>
      <c r="E90" s="47" t="str">
        <f t="shared" si="10"/>
        <v/>
      </c>
      <c r="F90" s="23" t="str">
        <f t="shared" si="10"/>
        <v/>
      </c>
      <c r="G90" s="22" t="str">
        <f t="shared" si="10"/>
        <v/>
      </c>
      <c r="H90" s="24" t="str">
        <f t="shared" si="10"/>
        <v/>
      </c>
      <c r="I90" s="50"/>
      <c r="J90" s="28"/>
      <c r="K90" s="20"/>
      <c r="L90" s="26"/>
      <c r="M90" s="19" t="str">
        <f t="shared" si="11"/>
        <v/>
      </c>
      <c r="N90" s="28"/>
      <c r="O90" s="28"/>
      <c r="P90" s="54"/>
    </row>
    <row r="91" spans="2:16" ht="20.25" customHeight="1" x14ac:dyDescent="0.15">
      <c r="B91" s="41">
        <v>6</v>
      </c>
      <c r="C91" s="42">
        <v>8</v>
      </c>
      <c r="D91" s="50"/>
      <c r="E91" s="47" t="str">
        <f t="shared" si="10"/>
        <v/>
      </c>
      <c r="F91" s="23" t="str">
        <f t="shared" si="10"/>
        <v/>
      </c>
      <c r="G91" s="22" t="str">
        <f t="shared" si="10"/>
        <v/>
      </c>
      <c r="H91" s="24" t="str">
        <f t="shared" si="10"/>
        <v/>
      </c>
      <c r="I91" s="50"/>
      <c r="J91" s="28"/>
      <c r="K91" s="20"/>
      <c r="L91" s="26"/>
      <c r="M91" s="19" t="str">
        <f t="shared" si="11"/>
        <v/>
      </c>
      <c r="N91" s="28"/>
      <c r="O91" s="28"/>
      <c r="P91" s="54"/>
    </row>
    <row r="92" spans="2:16" ht="20.25" customHeight="1" x14ac:dyDescent="0.15">
      <c r="B92" s="41">
        <v>6</v>
      </c>
      <c r="C92" s="42">
        <v>9</v>
      </c>
      <c r="D92" s="50"/>
      <c r="E92" s="47" t="str">
        <f t="shared" si="10"/>
        <v/>
      </c>
      <c r="F92" s="23" t="str">
        <f t="shared" si="10"/>
        <v/>
      </c>
      <c r="G92" s="22" t="str">
        <f t="shared" si="10"/>
        <v/>
      </c>
      <c r="H92" s="24" t="str">
        <f t="shared" si="10"/>
        <v/>
      </c>
      <c r="I92" s="50"/>
      <c r="J92" s="28"/>
      <c r="K92" s="20"/>
      <c r="L92" s="26"/>
      <c r="M92" s="19" t="str">
        <f t="shared" si="11"/>
        <v/>
      </c>
      <c r="N92" s="28"/>
      <c r="O92" s="28"/>
      <c r="P92" s="54"/>
    </row>
    <row r="93" spans="2:16" ht="20.25" customHeight="1" x14ac:dyDescent="0.15">
      <c r="B93" s="41">
        <v>6</v>
      </c>
      <c r="C93" s="42">
        <v>10</v>
      </c>
      <c r="D93" s="50"/>
      <c r="E93" s="47" t="str">
        <f t="shared" si="10"/>
        <v/>
      </c>
      <c r="F93" s="23" t="str">
        <f t="shared" si="10"/>
        <v/>
      </c>
      <c r="G93" s="22" t="str">
        <f t="shared" si="10"/>
        <v/>
      </c>
      <c r="H93" s="24" t="str">
        <f t="shared" si="10"/>
        <v/>
      </c>
      <c r="I93" s="50"/>
      <c r="J93" s="28"/>
      <c r="K93" s="20"/>
      <c r="L93" s="26"/>
      <c r="M93" s="19" t="str">
        <f t="shared" si="11"/>
        <v/>
      </c>
      <c r="N93" s="28"/>
      <c r="O93" s="28"/>
      <c r="P93" s="54"/>
    </row>
    <row r="94" spans="2:16" ht="20.25" customHeight="1" x14ac:dyDescent="0.15">
      <c r="B94" s="41">
        <v>6</v>
      </c>
      <c r="C94" s="42">
        <v>11</v>
      </c>
      <c r="D94" s="50"/>
      <c r="E94" s="47" t="str">
        <f t="shared" si="10"/>
        <v/>
      </c>
      <c r="F94" s="23" t="str">
        <f t="shared" si="10"/>
        <v/>
      </c>
      <c r="G94" s="22" t="str">
        <f t="shared" si="10"/>
        <v/>
      </c>
      <c r="H94" s="24" t="str">
        <f t="shared" si="10"/>
        <v/>
      </c>
      <c r="I94" s="50"/>
      <c r="J94" s="28"/>
      <c r="K94" s="20"/>
      <c r="L94" s="26"/>
      <c r="M94" s="19" t="str">
        <f t="shared" si="11"/>
        <v/>
      </c>
      <c r="N94" s="28"/>
      <c r="O94" s="28"/>
      <c r="P94" s="54"/>
    </row>
    <row r="95" spans="2:16" ht="20.25" customHeight="1" x14ac:dyDescent="0.15">
      <c r="B95" s="41">
        <v>6</v>
      </c>
      <c r="C95" s="42">
        <v>12</v>
      </c>
      <c r="D95" s="50"/>
      <c r="E95" s="47" t="str">
        <f t="shared" si="10"/>
        <v/>
      </c>
      <c r="F95" s="23" t="str">
        <f t="shared" si="10"/>
        <v/>
      </c>
      <c r="G95" s="22" t="str">
        <f t="shared" si="10"/>
        <v/>
      </c>
      <c r="H95" s="24" t="str">
        <f t="shared" si="10"/>
        <v/>
      </c>
      <c r="I95" s="50"/>
      <c r="J95" s="28"/>
      <c r="K95" s="20"/>
      <c r="L95" s="26"/>
      <c r="M95" s="19" t="str">
        <f t="shared" si="11"/>
        <v/>
      </c>
      <c r="N95" s="28"/>
      <c r="O95" s="28"/>
      <c r="P95" s="54"/>
    </row>
    <row r="96" spans="2:16" ht="20.25" customHeight="1" x14ac:dyDescent="0.15">
      <c r="B96" s="41">
        <v>6</v>
      </c>
      <c r="C96" s="42">
        <v>13</v>
      </c>
      <c r="D96" s="50"/>
      <c r="E96" s="47" t="str">
        <f t="shared" si="10"/>
        <v/>
      </c>
      <c r="F96" s="23" t="str">
        <f t="shared" si="10"/>
        <v/>
      </c>
      <c r="G96" s="22" t="str">
        <f t="shared" si="10"/>
        <v/>
      </c>
      <c r="H96" s="24" t="str">
        <f t="shared" si="10"/>
        <v/>
      </c>
      <c r="I96" s="50"/>
      <c r="J96" s="28"/>
      <c r="K96" s="20"/>
      <c r="L96" s="26"/>
      <c r="M96" s="19" t="str">
        <f t="shared" si="11"/>
        <v/>
      </c>
      <c r="N96" s="28"/>
      <c r="O96" s="28"/>
      <c r="P96" s="54"/>
    </row>
    <row r="97" spans="2:16" ht="20.25" customHeight="1" x14ac:dyDescent="0.15">
      <c r="B97" s="41">
        <v>6</v>
      </c>
      <c r="C97" s="42">
        <v>14</v>
      </c>
      <c r="D97" s="50"/>
      <c r="E97" s="47" t="str">
        <f t="shared" si="10"/>
        <v/>
      </c>
      <c r="F97" s="23" t="str">
        <f t="shared" si="10"/>
        <v/>
      </c>
      <c r="G97" s="22" t="str">
        <f t="shared" si="10"/>
        <v/>
      </c>
      <c r="H97" s="24" t="str">
        <f t="shared" si="10"/>
        <v/>
      </c>
      <c r="I97" s="50"/>
      <c r="J97" s="28"/>
      <c r="K97" s="20"/>
      <c r="L97" s="26"/>
      <c r="M97" s="19" t="str">
        <f t="shared" si="11"/>
        <v/>
      </c>
      <c r="N97" s="28"/>
      <c r="O97" s="28"/>
      <c r="P97" s="54"/>
    </row>
    <row r="98" spans="2:16" ht="8.25" customHeight="1" x14ac:dyDescent="0.15"/>
    <row r="99" spans="2:16" ht="20.25" customHeight="1" x14ac:dyDescent="0.15">
      <c r="B99" s="41">
        <v>7</v>
      </c>
      <c r="C99" s="42">
        <v>1</v>
      </c>
      <c r="D99" s="50"/>
      <c r="E99" s="46"/>
      <c r="F99" s="21"/>
      <c r="G99" s="5"/>
      <c r="H99" s="6"/>
      <c r="I99" s="50"/>
      <c r="J99" s="28"/>
      <c r="K99" s="20"/>
      <c r="L99" s="29"/>
      <c r="M99" s="19" t="str">
        <f>IF(L99="","","～")</f>
        <v/>
      </c>
      <c r="N99" s="27"/>
      <c r="O99" s="28"/>
      <c r="P99" s="54"/>
    </row>
    <row r="100" spans="2:16" ht="20.25" customHeight="1" x14ac:dyDescent="0.15">
      <c r="B100" s="41">
        <v>7</v>
      </c>
      <c r="C100" s="42">
        <v>2</v>
      </c>
      <c r="D100" s="50"/>
      <c r="E100" s="47" t="str">
        <f t="shared" ref="E100:H112" si="12">IF($D100="","",E$99)</f>
        <v/>
      </c>
      <c r="F100" s="23" t="str">
        <f t="shared" si="12"/>
        <v/>
      </c>
      <c r="G100" s="22" t="str">
        <f t="shared" si="12"/>
        <v/>
      </c>
      <c r="H100" s="24" t="str">
        <f t="shared" si="12"/>
        <v/>
      </c>
      <c r="I100" s="50"/>
      <c r="J100" s="28"/>
      <c r="K100" s="20"/>
      <c r="L100" s="26"/>
      <c r="M100" s="19" t="str">
        <f t="shared" ref="M100:M112" si="13">IF(L100="","","～")</f>
        <v/>
      </c>
      <c r="N100" s="28"/>
      <c r="O100" s="28"/>
      <c r="P100" s="54"/>
    </row>
    <row r="101" spans="2:16" ht="20.25" customHeight="1" x14ac:dyDescent="0.15">
      <c r="B101" s="41">
        <v>7</v>
      </c>
      <c r="C101" s="42">
        <v>3</v>
      </c>
      <c r="D101" s="50"/>
      <c r="E101" s="47" t="str">
        <f t="shared" si="12"/>
        <v/>
      </c>
      <c r="F101" s="23" t="str">
        <f t="shared" si="12"/>
        <v/>
      </c>
      <c r="G101" s="22" t="str">
        <f t="shared" si="12"/>
        <v/>
      </c>
      <c r="H101" s="24" t="str">
        <f t="shared" si="12"/>
        <v/>
      </c>
      <c r="I101" s="50"/>
      <c r="J101" s="28"/>
      <c r="K101" s="20"/>
      <c r="L101" s="26"/>
      <c r="M101" s="19" t="str">
        <f t="shared" si="13"/>
        <v/>
      </c>
      <c r="N101" s="28"/>
      <c r="O101" s="28"/>
      <c r="P101" s="54"/>
    </row>
    <row r="102" spans="2:16" ht="20.25" customHeight="1" x14ac:dyDescent="0.15">
      <c r="B102" s="41">
        <v>7</v>
      </c>
      <c r="C102" s="42">
        <v>4</v>
      </c>
      <c r="D102" s="50"/>
      <c r="E102" s="47" t="str">
        <f t="shared" si="12"/>
        <v/>
      </c>
      <c r="F102" s="23" t="str">
        <f t="shared" si="12"/>
        <v/>
      </c>
      <c r="G102" s="22" t="str">
        <f t="shared" si="12"/>
        <v/>
      </c>
      <c r="H102" s="24" t="str">
        <f t="shared" si="12"/>
        <v/>
      </c>
      <c r="I102" s="50"/>
      <c r="J102" s="28"/>
      <c r="K102" s="20"/>
      <c r="L102" s="26"/>
      <c r="M102" s="19" t="str">
        <f t="shared" si="13"/>
        <v/>
      </c>
      <c r="N102" s="28"/>
      <c r="O102" s="28"/>
      <c r="P102" s="54"/>
    </row>
    <row r="103" spans="2:16" ht="20.25" customHeight="1" x14ac:dyDescent="0.15">
      <c r="B103" s="41">
        <v>7</v>
      </c>
      <c r="C103" s="42">
        <v>5</v>
      </c>
      <c r="D103" s="50"/>
      <c r="E103" s="47" t="str">
        <f t="shared" si="12"/>
        <v/>
      </c>
      <c r="F103" s="23" t="str">
        <f t="shared" si="12"/>
        <v/>
      </c>
      <c r="G103" s="22" t="str">
        <f t="shared" si="12"/>
        <v/>
      </c>
      <c r="H103" s="24" t="str">
        <f t="shared" si="12"/>
        <v/>
      </c>
      <c r="I103" s="50"/>
      <c r="J103" s="28"/>
      <c r="K103" s="20"/>
      <c r="L103" s="26"/>
      <c r="M103" s="19" t="str">
        <f t="shared" si="13"/>
        <v/>
      </c>
      <c r="N103" s="28"/>
      <c r="O103" s="28"/>
      <c r="P103" s="54"/>
    </row>
    <row r="104" spans="2:16" ht="20.25" customHeight="1" x14ac:dyDescent="0.15">
      <c r="B104" s="41">
        <v>7</v>
      </c>
      <c r="C104" s="42">
        <v>6</v>
      </c>
      <c r="D104" s="50"/>
      <c r="E104" s="47" t="str">
        <f t="shared" si="12"/>
        <v/>
      </c>
      <c r="F104" s="23" t="str">
        <f t="shared" si="12"/>
        <v/>
      </c>
      <c r="G104" s="22" t="str">
        <f t="shared" si="12"/>
        <v/>
      </c>
      <c r="H104" s="24" t="str">
        <f t="shared" si="12"/>
        <v/>
      </c>
      <c r="I104" s="50"/>
      <c r="J104" s="28"/>
      <c r="K104" s="20"/>
      <c r="L104" s="26"/>
      <c r="M104" s="19" t="str">
        <f t="shared" si="13"/>
        <v/>
      </c>
      <c r="N104" s="28"/>
      <c r="O104" s="28"/>
      <c r="P104" s="54"/>
    </row>
    <row r="105" spans="2:16" ht="20.25" customHeight="1" x14ac:dyDescent="0.15">
      <c r="B105" s="41">
        <v>7</v>
      </c>
      <c r="C105" s="42">
        <v>7</v>
      </c>
      <c r="D105" s="50"/>
      <c r="E105" s="47" t="str">
        <f t="shared" si="12"/>
        <v/>
      </c>
      <c r="F105" s="23" t="str">
        <f t="shared" si="12"/>
        <v/>
      </c>
      <c r="G105" s="22" t="str">
        <f t="shared" si="12"/>
        <v/>
      </c>
      <c r="H105" s="24" t="str">
        <f t="shared" si="12"/>
        <v/>
      </c>
      <c r="I105" s="50"/>
      <c r="J105" s="28"/>
      <c r="K105" s="20"/>
      <c r="L105" s="26"/>
      <c r="M105" s="19" t="str">
        <f t="shared" si="13"/>
        <v/>
      </c>
      <c r="N105" s="28"/>
      <c r="O105" s="28"/>
      <c r="P105" s="54"/>
    </row>
    <row r="106" spans="2:16" ht="20.25" customHeight="1" x14ac:dyDescent="0.15">
      <c r="B106" s="41">
        <v>7</v>
      </c>
      <c r="C106" s="42">
        <v>8</v>
      </c>
      <c r="D106" s="50"/>
      <c r="E106" s="47" t="str">
        <f t="shared" si="12"/>
        <v/>
      </c>
      <c r="F106" s="23" t="str">
        <f t="shared" si="12"/>
        <v/>
      </c>
      <c r="G106" s="22" t="str">
        <f t="shared" si="12"/>
        <v/>
      </c>
      <c r="H106" s="24" t="str">
        <f t="shared" si="12"/>
        <v/>
      </c>
      <c r="I106" s="50"/>
      <c r="J106" s="28"/>
      <c r="K106" s="20"/>
      <c r="L106" s="26"/>
      <c r="M106" s="19" t="str">
        <f t="shared" si="13"/>
        <v/>
      </c>
      <c r="N106" s="28"/>
      <c r="O106" s="28"/>
      <c r="P106" s="54"/>
    </row>
    <row r="107" spans="2:16" ht="20.25" customHeight="1" x14ac:dyDescent="0.15">
      <c r="B107" s="41">
        <v>7</v>
      </c>
      <c r="C107" s="42">
        <v>9</v>
      </c>
      <c r="D107" s="50"/>
      <c r="E107" s="47" t="str">
        <f t="shared" si="12"/>
        <v/>
      </c>
      <c r="F107" s="23" t="str">
        <f t="shared" si="12"/>
        <v/>
      </c>
      <c r="G107" s="22" t="str">
        <f t="shared" si="12"/>
        <v/>
      </c>
      <c r="H107" s="24" t="str">
        <f t="shared" si="12"/>
        <v/>
      </c>
      <c r="I107" s="50"/>
      <c r="J107" s="28"/>
      <c r="K107" s="20"/>
      <c r="L107" s="26"/>
      <c r="M107" s="19" t="str">
        <f t="shared" si="13"/>
        <v/>
      </c>
      <c r="N107" s="28"/>
      <c r="O107" s="28"/>
      <c r="P107" s="54"/>
    </row>
    <row r="108" spans="2:16" ht="20.25" customHeight="1" x14ac:dyDescent="0.15">
      <c r="B108" s="41">
        <v>7</v>
      </c>
      <c r="C108" s="42">
        <v>10</v>
      </c>
      <c r="D108" s="50"/>
      <c r="E108" s="47" t="str">
        <f t="shared" si="12"/>
        <v/>
      </c>
      <c r="F108" s="23" t="str">
        <f t="shared" si="12"/>
        <v/>
      </c>
      <c r="G108" s="22" t="str">
        <f t="shared" si="12"/>
        <v/>
      </c>
      <c r="H108" s="24" t="str">
        <f t="shared" si="12"/>
        <v/>
      </c>
      <c r="I108" s="50"/>
      <c r="J108" s="28"/>
      <c r="K108" s="20"/>
      <c r="L108" s="26"/>
      <c r="M108" s="19" t="str">
        <f t="shared" si="13"/>
        <v/>
      </c>
      <c r="N108" s="28"/>
      <c r="O108" s="28"/>
      <c r="P108" s="54"/>
    </row>
    <row r="109" spans="2:16" ht="20.25" customHeight="1" x14ac:dyDescent="0.15">
      <c r="B109" s="41">
        <v>7</v>
      </c>
      <c r="C109" s="42">
        <v>11</v>
      </c>
      <c r="D109" s="50"/>
      <c r="E109" s="47" t="str">
        <f t="shared" si="12"/>
        <v/>
      </c>
      <c r="F109" s="23" t="str">
        <f t="shared" si="12"/>
        <v/>
      </c>
      <c r="G109" s="22" t="str">
        <f t="shared" si="12"/>
        <v/>
      </c>
      <c r="H109" s="24" t="str">
        <f t="shared" si="12"/>
        <v/>
      </c>
      <c r="I109" s="50"/>
      <c r="J109" s="28"/>
      <c r="K109" s="20"/>
      <c r="L109" s="26"/>
      <c r="M109" s="19" t="str">
        <f t="shared" si="13"/>
        <v/>
      </c>
      <c r="N109" s="28"/>
      <c r="O109" s="28"/>
      <c r="P109" s="54"/>
    </row>
    <row r="110" spans="2:16" ht="20.25" customHeight="1" x14ac:dyDescent="0.15">
      <c r="B110" s="41">
        <v>7</v>
      </c>
      <c r="C110" s="42">
        <v>12</v>
      </c>
      <c r="D110" s="50"/>
      <c r="E110" s="47" t="str">
        <f t="shared" si="12"/>
        <v/>
      </c>
      <c r="F110" s="23" t="str">
        <f t="shared" si="12"/>
        <v/>
      </c>
      <c r="G110" s="22" t="str">
        <f t="shared" si="12"/>
        <v/>
      </c>
      <c r="H110" s="24" t="str">
        <f t="shared" si="12"/>
        <v/>
      </c>
      <c r="I110" s="50"/>
      <c r="J110" s="28"/>
      <c r="K110" s="20"/>
      <c r="L110" s="26"/>
      <c r="M110" s="19" t="str">
        <f t="shared" si="13"/>
        <v/>
      </c>
      <c r="N110" s="28"/>
      <c r="O110" s="28"/>
      <c r="P110" s="54"/>
    </row>
    <row r="111" spans="2:16" ht="20.25" customHeight="1" x14ac:dyDescent="0.15">
      <c r="B111" s="41">
        <v>7</v>
      </c>
      <c r="C111" s="42">
        <v>13</v>
      </c>
      <c r="D111" s="50"/>
      <c r="E111" s="47" t="str">
        <f t="shared" si="12"/>
        <v/>
      </c>
      <c r="F111" s="23" t="str">
        <f t="shared" si="12"/>
        <v/>
      </c>
      <c r="G111" s="22" t="str">
        <f t="shared" si="12"/>
        <v/>
      </c>
      <c r="H111" s="24" t="str">
        <f t="shared" si="12"/>
        <v/>
      </c>
      <c r="I111" s="50"/>
      <c r="J111" s="28"/>
      <c r="K111" s="20"/>
      <c r="L111" s="26"/>
      <c r="M111" s="19" t="str">
        <f t="shared" si="13"/>
        <v/>
      </c>
      <c r="N111" s="28"/>
      <c r="O111" s="28"/>
      <c r="P111" s="54"/>
    </row>
    <row r="112" spans="2:16" ht="20.25" customHeight="1" x14ac:dyDescent="0.15">
      <c r="B112" s="41">
        <v>7</v>
      </c>
      <c r="C112" s="42">
        <v>14</v>
      </c>
      <c r="D112" s="50"/>
      <c r="E112" s="47" t="str">
        <f t="shared" si="12"/>
        <v/>
      </c>
      <c r="F112" s="23" t="str">
        <f t="shared" si="12"/>
        <v/>
      </c>
      <c r="G112" s="22" t="str">
        <f t="shared" si="12"/>
        <v/>
      </c>
      <c r="H112" s="24" t="str">
        <f t="shared" si="12"/>
        <v/>
      </c>
      <c r="I112" s="50"/>
      <c r="J112" s="28"/>
      <c r="K112" s="20"/>
      <c r="L112" s="26"/>
      <c r="M112" s="19" t="str">
        <f t="shared" si="13"/>
        <v/>
      </c>
      <c r="N112" s="28"/>
      <c r="O112" s="28"/>
      <c r="P112" s="54"/>
    </row>
    <row r="113" spans="2:16" ht="8.25" customHeight="1" x14ac:dyDescent="0.15"/>
    <row r="114" spans="2:16" ht="20.25" customHeight="1" x14ac:dyDescent="0.15">
      <c r="B114" s="41">
        <v>8</v>
      </c>
      <c r="C114" s="42">
        <v>1</v>
      </c>
      <c r="D114" s="50"/>
      <c r="E114" s="46"/>
      <c r="F114" s="21"/>
      <c r="G114" s="5"/>
      <c r="H114" s="6"/>
      <c r="I114" s="50"/>
      <c r="J114" s="28"/>
      <c r="K114" s="20"/>
      <c r="L114" s="29"/>
      <c r="M114" s="19" t="str">
        <f>IF(L114="","","～")</f>
        <v/>
      </c>
      <c r="N114" s="27"/>
      <c r="O114" s="28"/>
      <c r="P114" s="54"/>
    </row>
    <row r="115" spans="2:16" ht="20.25" customHeight="1" x14ac:dyDescent="0.15">
      <c r="B115" s="41">
        <v>8</v>
      </c>
      <c r="C115" s="42">
        <v>2</v>
      </c>
      <c r="D115" s="50"/>
      <c r="E115" s="47" t="str">
        <f t="shared" ref="E115:H127" si="14">IF($D115="","",E$114)</f>
        <v/>
      </c>
      <c r="F115" s="23" t="str">
        <f t="shared" si="14"/>
        <v/>
      </c>
      <c r="G115" s="22" t="str">
        <f t="shared" si="14"/>
        <v/>
      </c>
      <c r="H115" s="24" t="str">
        <f t="shared" si="14"/>
        <v/>
      </c>
      <c r="I115" s="50"/>
      <c r="J115" s="28"/>
      <c r="K115" s="20"/>
      <c r="L115" s="26"/>
      <c r="M115" s="19" t="str">
        <f t="shared" ref="M115:M127" si="15">IF(L115="","","～")</f>
        <v/>
      </c>
      <c r="N115" s="28"/>
      <c r="O115" s="28"/>
      <c r="P115" s="54"/>
    </row>
    <row r="116" spans="2:16" ht="20.25" customHeight="1" x14ac:dyDescent="0.15">
      <c r="B116" s="41">
        <v>8</v>
      </c>
      <c r="C116" s="42">
        <v>3</v>
      </c>
      <c r="D116" s="50"/>
      <c r="E116" s="47" t="str">
        <f t="shared" si="14"/>
        <v/>
      </c>
      <c r="F116" s="23" t="str">
        <f t="shared" si="14"/>
        <v/>
      </c>
      <c r="G116" s="22" t="str">
        <f t="shared" si="14"/>
        <v/>
      </c>
      <c r="H116" s="24" t="str">
        <f t="shared" si="14"/>
        <v/>
      </c>
      <c r="I116" s="50"/>
      <c r="J116" s="28"/>
      <c r="K116" s="20"/>
      <c r="L116" s="26"/>
      <c r="M116" s="19" t="str">
        <f t="shared" si="15"/>
        <v/>
      </c>
      <c r="N116" s="28"/>
      <c r="O116" s="28"/>
      <c r="P116" s="54"/>
    </row>
    <row r="117" spans="2:16" ht="20.25" customHeight="1" x14ac:dyDescent="0.15">
      <c r="B117" s="41">
        <v>8</v>
      </c>
      <c r="C117" s="42">
        <v>4</v>
      </c>
      <c r="D117" s="50"/>
      <c r="E117" s="47" t="str">
        <f t="shared" si="14"/>
        <v/>
      </c>
      <c r="F117" s="23" t="str">
        <f t="shared" si="14"/>
        <v/>
      </c>
      <c r="G117" s="22" t="str">
        <f t="shared" si="14"/>
        <v/>
      </c>
      <c r="H117" s="24" t="str">
        <f t="shared" si="14"/>
        <v/>
      </c>
      <c r="I117" s="50"/>
      <c r="J117" s="28"/>
      <c r="K117" s="20"/>
      <c r="L117" s="26"/>
      <c r="M117" s="19" t="str">
        <f t="shared" si="15"/>
        <v/>
      </c>
      <c r="N117" s="28"/>
      <c r="O117" s="28"/>
      <c r="P117" s="54"/>
    </row>
    <row r="118" spans="2:16" ht="20.25" customHeight="1" x14ac:dyDescent="0.15">
      <c r="B118" s="41">
        <v>8</v>
      </c>
      <c r="C118" s="42">
        <v>5</v>
      </c>
      <c r="D118" s="50"/>
      <c r="E118" s="47" t="str">
        <f t="shared" si="14"/>
        <v/>
      </c>
      <c r="F118" s="23" t="str">
        <f t="shared" si="14"/>
        <v/>
      </c>
      <c r="G118" s="22" t="str">
        <f t="shared" si="14"/>
        <v/>
      </c>
      <c r="H118" s="24" t="str">
        <f t="shared" si="14"/>
        <v/>
      </c>
      <c r="I118" s="50"/>
      <c r="J118" s="28"/>
      <c r="K118" s="20"/>
      <c r="L118" s="26"/>
      <c r="M118" s="19" t="str">
        <f t="shared" si="15"/>
        <v/>
      </c>
      <c r="N118" s="28"/>
      <c r="O118" s="28"/>
      <c r="P118" s="54"/>
    </row>
    <row r="119" spans="2:16" ht="20.25" customHeight="1" x14ac:dyDescent="0.15">
      <c r="B119" s="41">
        <v>8</v>
      </c>
      <c r="C119" s="42">
        <v>6</v>
      </c>
      <c r="D119" s="50"/>
      <c r="E119" s="47" t="str">
        <f t="shared" si="14"/>
        <v/>
      </c>
      <c r="F119" s="23" t="str">
        <f t="shared" si="14"/>
        <v/>
      </c>
      <c r="G119" s="22" t="str">
        <f t="shared" si="14"/>
        <v/>
      </c>
      <c r="H119" s="24" t="str">
        <f t="shared" si="14"/>
        <v/>
      </c>
      <c r="I119" s="50"/>
      <c r="J119" s="28"/>
      <c r="K119" s="20"/>
      <c r="L119" s="26"/>
      <c r="M119" s="19" t="str">
        <f t="shared" si="15"/>
        <v/>
      </c>
      <c r="N119" s="28"/>
      <c r="O119" s="28"/>
      <c r="P119" s="54"/>
    </row>
    <row r="120" spans="2:16" ht="20.25" customHeight="1" x14ac:dyDescent="0.15">
      <c r="B120" s="41">
        <v>8</v>
      </c>
      <c r="C120" s="42">
        <v>7</v>
      </c>
      <c r="D120" s="50"/>
      <c r="E120" s="47" t="str">
        <f t="shared" si="14"/>
        <v/>
      </c>
      <c r="F120" s="23" t="str">
        <f t="shared" si="14"/>
        <v/>
      </c>
      <c r="G120" s="22" t="str">
        <f t="shared" si="14"/>
        <v/>
      </c>
      <c r="H120" s="24" t="str">
        <f t="shared" si="14"/>
        <v/>
      </c>
      <c r="I120" s="50"/>
      <c r="J120" s="28"/>
      <c r="K120" s="20"/>
      <c r="L120" s="26"/>
      <c r="M120" s="19" t="str">
        <f t="shared" si="15"/>
        <v/>
      </c>
      <c r="N120" s="28"/>
      <c r="O120" s="28"/>
      <c r="P120" s="54"/>
    </row>
    <row r="121" spans="2:16" ht="20.25" customHeight="1" x14ac:dyDescent="0.15">
      <c r="B121" s="41">
        <v>8</v>
      </c>
      <c r="C121" s="42">
        <v>8</v>
      </c>
      <c r="D121" s="50"/>
      <c r="E121" s="47" t="str">
        <f t="shared" si="14"/>
        <v/>
      </c>
      <c r="F121" s="23" t="str">
        <f t="shared" si="14"/>
        <v/>
      </c>
      <c r="G121" s="22" t="str">
        <f t="shared" si="14"/>
        <v/>
      </c>
      <c r="H121" s="24" t="str">
        <f t="shared" si="14"/>
        <v/>
      </c>
      <c r="I121" s="50"/>
      <c r="J121" s="28"/>
      <c r="K121" s="20"/>
      <c r="L121" s="26"/>
      <c r="M121" s="19" t="str">
        <f t="shared" si="15"/>
        <v/>
      </c>
      <c r="N121" s="28"/>
      <c r="O121" s="28"/>
      <c r="P121" s="54"/>
    </row>
    <row r="122" spans="2:16" ht="20.25" customHeight="1" x14ac:dyDescent="0.15">
      <c r="B122" s="41">
        <v>8</v>
      </c>
      <c r="C122" s="42">
        <v>9</v>
      </c>
      <c r="D122" s="50"/>
      <c r="E122" s="47" t="str">
        <f t="shared" si="14"/>
        <v/>
      </c>
      <c r="F122" s="23" t="str">
        <f t="shared" si="14"/>
        <v/>
      </c>
      <c r="G122" s="22" t="str">
        <f t="shared" si="14"/>
        <v/>
      </c>
      <c r="H122" s="24" t="str">
        <f t="shared" si="14"/>
        <v/>
      </c>
      <c r="I122" s="50"/>
      <c r="J122" s="28"/>
      <c r="K122" s="20"/>
      <c r="L122" s="26"/>
      <c r="M122" s="19" t="str">
        <f t="shared" si="15"/>
        <v/>
      </c>
      <c r="N122" s="28"/>
      <c r="O122" s="28"/>
      <c r="P122" s="54"/>
    </row>
    <row r="123" spans="2:16" ht="20.25" customHeight="1" x14ac:dyDescent="0.15">
      <c r="B123" s="41">
        <v>8</v>
      </c>
      <c r="C123" s="42">
        <v>10</v>
      </c>
      <c r="D123" s="50"/>
      <c r="E123" s="47" t="str">
        <f t="shared" si="14"/>
        <v/>
      </c>
      <c r="F123" s="23" t="str">
        <f t="shared" si="14"/>
        <v/>
      </c>
      <c r="G123" s="22" t="str">
        <f t="shared" si="14"/>
        <v/>
      </c>
      <c r="H123" s="24" t="str">
        <f t="shared" si="14"/>
        <v/>
      </c>
      <c r="I123" s="50"/>
      <c r="J123" s="28"/>
      <c r="K123" s="20"/>
      <c r="L123" s="26"/>
      <c r="M123" s="19" t="str">
        <f t="shared" si="15"/>
        <v/>
      </c>
      <c r="N123" s="28"/>
      <c r="O123" s="28"/>
      <c r="P123" s="54"/>
    </row>
    <row r="124" spans="2:16" ht="20.25" customHeight="1" x14ac:dyDescent="0.15">
      <c r="B124" s="41">
        <v>8</v>
      </c>
      <c r="C124" s="42">
        <v>11</v>
      </c>
      <c r="D124" s="50"/>
      <c r="E124" s="47" t="str">
        <f t="shared" si="14"/>
        <v/>
      </c>
      <c r="F124" s="23" t="str">
        <f t="shared" si="14"/>
        <v/>
      </c>
      <c r="G124" s="22" t="str">
        <f t="shared" si="14"/>
        <v/>
      </c>
      <c r="H124" s="24" t="str">
        <f t="shared" si="14"/>
        <v/>
      </c>
      <c r="I124" s="50"/>
      <c r="J124" s="28"/>
      <c r="K124" s="20"/>
      <c r="L124" s="26"/>
      <c r="M124" s="19" t="str">
        <f t="shared" si="15"/>
        <v/>
      </c>
      <c r="N124" s="28"/>
      <c r="O124" s="28"/>
      <c r="P124" s="54"/>
    </row>
    <row r="125" spans="2:16" ht="20.25" customHeight="1" x14ac:dyDescent="0.15">
      <c r="B125" s="41">
        <v>8</v>
      </c>
      <c r="C125" s="42">
        <v>12</v>
      </c>
      <c r="D125" s="50"/>
      <c r="E125" s="47" t="str">
        <f t="shared" si="14"/>
        <v/>
      </c>
      <c r="F125" s="23" t="str">
        <f t="shared" si="14"/>
        <v/>
      </c>
      <c r="G125" s="22" t="str">
        <f t="shared" si="14"/>
        <v/>
      </c>
      <c r="H125" s="24" t="str">
        <f t="shared" si="14"/>
        <v/>
      </c>
      <c r="I125" s="50"/>
      <c r="J125" s="28"/>
      <c r="K125" s="20"/>
      <c r="L125" s="26"/>
      <c r="M125" s="19" t="str">
        <f t="shared" si="15"/>
        <v/>
      </c>
      <c r="N125" s="28"/>
      <c r="O125" s="28"/>
      <c r="P125" s="54"/>
    </row>
    <row r="126" spans="2:16" ht="20.25" customHeight="1" x14ac:dyDescent="0.15">
      <c r="B126" s="41">
        <v>8</v>
      </c>
      <c r="C126" s="42">
        <v>13</v>
      </c>
      <c r="D126" s="50"/>
      <c r="E126" s="47" t="str">
        <f t="shared" si="14"/>
        <v/>
      </c>
      <c r="F126" s="23" t="str">
        <f t="shared" si="14"/>
        <v/>
      </c>
      <c r="G126" s="22" t="str">
        <f t="shared" si="14"/>
        <v/>
      </c>
      <c r="H126" s="24" t="str">
        <f t="shared" si="14"/>
        <v/>
      </c>
      <c r="I126" s="50"/>
      <c r="J126" s="28"/>
      <c r="K126" s="20"/>
      <c r="L126" s="26"/>
      <c r="M126" s="19" t="str">
        <f t="shared" si="15"/>
        <v/>
      </c>
      <c r="N126" s="28"/>
      <c r="O126" s="28"/>
      <c r="P126" s="54"/>
    </row>
    <row r="127" spans="2:16" ht="20.25" customHeight="1" x14ac:dyDescent="0.15">
      <c r="B127" s="41">
        <v>8</v>
      </c>
      <c r="C127" s="42">
        <v>14</v>
      </c>
      <c r="D127" s="50"/>
      <c r="E127" s="47" t="str">
        <f t="shared" si="14"/>
        <v/>
      </c>
      <c r="F127" s="23" t="str">
        <f t="shared" si="14"/>
        <v/>
      </c>
      <c r="G127" s="22" t="str">
        <f t="shared" si="14"/>
        <v/>
      </c>
      <c r="H127" s="24" t="str">
        <f t="shared" si="14"/>
        <v/>
      </c>
      <c r="I127" s="50"/>
      <c r="J127" s="28"/>
      <c r="K127" s="20"/>
      <c r="L127" s="26"/>
      <c r="M127" s="19" t="str">
        <f t="shared" si="15"/>
        <v/>
      </c>
      <c r="N127" s="28"/>
      <c r="O127" s="28"/>
      <c r="P127" s="54"/>
    </row>
    <row r="128" spans="2:16" ht="8.25" customHeight="1" x14ac:dyDescent="0.15"/>
    <row r="129" spans="2:16" ht="20.25" customHeight="1" x14ac:dyDescent="0.15">
      <c r="B129" s="41">
        <v>9</v>
      </c>
      <c r="C129" s="42">
        <v>1</v>
      </c>
      <c r="D129" s="50"/>
      <c r="E129" s="46"/>
      <c r="F129" s="21"/>
      <c r="G129" s="5"/>
      <c r="H129" s="6"/>
      <c r="I129" s="50"/>
      <c r="J129" s="28"/>
      <c r="K129" s="20"/>
      <c r="L129" s="29"/>
      <c r="M129" s="19" t="str">
        <f>IF(L129="","","～")</f>
        <v/>
      </c>
      <c r="N129" s="27"/>
      <c r="O129" s="28"/>
      <c r="P129" s="54"/>
    </row>
    <row r="130" spans="2:16" ht="20.25" customHeight="1" x14ac:dyDescent="0.15">
      <c r="B130" s="41">
        <v>9</v>
      </c>
      <c r="C130" s="42">
        <v>2</v>
      </c>
      <c r="D130" s="50"/>
      <c r="E130" s="47" t="str">
        <f t="shared" ref="E130:H142" si="16">IF($D130="","",E$129)</f>
        <v/>
      </c>
      <c r="F130" s="23" t="str">
        <f t="shared" si="16"/>
        <v/>
      </c>
      <c r="G130" s="22" t="str">
        <f t="shared" si="16"/>
        <v/>
      </c>
      <c r="H130" s="24" t="str">
        <f t="shared" si="16"/>
        <v/>
      </c>
      <c r="I130" s="50"/>
      <c r="J130" s="28"/>
      <c r="K130" s="20"/>
      <c r="L130" s="26"/>
      <c r="M130" s="19" t="str">
        <f t="shared" ref="M130:M142" si="17">IF(L130="","","～")</f>
        <v/>
      </c>
      <c r="N130" s="28"/>
      <c r="O130" s="28"/>
      <c r="P130" s="54"/>
    </row>
    <row r="131" spans="2:16" ht="20.25" customHeight="1" x14ac:dyDescent="0.15">
      <c r="B131" s="41">
        <v>9</v>
      </c>
      <c r="C131" s="42">
        <v>3</v>
      </c>
      <c r="D131" s="50"/>
      <c r="E131" s="47" t="str">
        <f t="shared" si="16"/>
        <v/>
      </c>
      <c r="F131" s="23" t="str">
        <f t="shared" si="16"/>
        <v/>
      </c>
      <c r="G131" s="22" t="str">
        <f t="shared" si="16"/>
        <v/>
      </c>
      <c r="H131" s="24" t="str">
        <f t="shared" si="16"/>
        <v/>
      </c>
      <c r="I131" s="50"/>
      <c r="J131" s="28"/>
      <c r="K131" s="20"/>
      <c r="L131" s="26"/>
      <c r="M131" s="19" t="str">
        <f t="shared" si="17"/>
        <v/>
      </c>
      <c r="N131" s="28"/>
      <c r="O131" s="28"/>
      <c r="P131" s="54"/>
    </row>
    <row r="132" spans="2:16" ht="20.25" customHeight="1" x14ac:dyDescent="0.15">
      <c r="B132" s="41">
        <v>9</v>
      </c>
      <c r="C132" s="42">
        <v>4</v>
      </c>
      <c r="D132" s="50"/>
      <c r="E132" s="47" t="str">
        <f t="shared" si="16"/>
        <v/>
      </c>
      <c r="F132" s="23" t="str">
        <f t="shared" si="16"/>
        <v/>
      </c>
      <c r="G132" s="22" t="str">
        <f t="shared" si="16"/>
        <v/>
      </c>
      <c r="H132" s="24" t="str">
        <f t="shared" si="16"/>
        <v/>
      </c>
      <c r="I132" s="50"/>
      <c r="J132" s="28"/>
      <c r="K132" s="20"/>
      <c r="L132" s="26"/>
      <c r="M132" s="19" t="str">
        <f t="shared" si="17"/>
        <v/>
      </c>
      <c r="N132" s="28"/>
      <c r="O132" s="28"/>
      <c r="P132" s="54"/>
    </row>
    <row r="133" spans="2:16" ht="20.25" customHeight="1" x14ac:dyDescent="0.15">
      <c r="B133" s="41">
        <v>9</v>
      </c>
      <c r="C133" s="42">
        <v>5</v>
      </c>
      <c r="D133" s="50"/>
      <c r="E133" s="47" t="str">
        <f t="shared" si="16"/>
        <v/>
      </c>
      <c r="F133" s="23" t="str">
        <f t="shared" si="16"/>
        <v/>
      </c>
      <c r="G133" s="22" t="str">
        <f t="shared" si="16"/>
        <v/>
      </c>
      <c r="H133" s="24" t="str">
        <f t="shared" si="16"/>
        <v/>
      </c>
      <c r="I133" s="50"/>
      <c r="J133" s="28"/>
      <c r="K133" s="20"/>
      <c r="L133" s="26"/>
      <c r="M133" s="19" t="str">
        <f t="shared" si="17"/>
        <v/>
      </c>
      <c r="N133" s="28"/>
      <c r="O133" s="28"/>
      <c r="P133" s="54"/>
    </row>
    <row r="134" spans="2:16" ht="20.25" customHeight="1" x14ac:dyDescent="0.15">
      <c r="B134" s="41">
        <v>9</v>
      </c>
      <c r="C134" s="42">
        <v>6</v>
      </c>
      <c r="D134" s="50"/>
      <c r="E134" s="47" t="str">
        <f t="shared" si="16"/>
        <v/>
      </c>
      <c r="F134" s="23" t="str">
        <f t="shared" si="16"/>
        <v/>
      </c>
      <c r="G134" s="22" t="str">
        <f t="shared" si="16"/>
        <v/>
      </c>
      <c r="H134" s="24" t="str">
        <f t="shared" si="16"/>
        <v/>
      </c>
      <c r="I134" s="50"/>
      <c r="J134" s="28"/>
      <c r="K134" s="20"/>
      <c r="L134" s="26"/>
      <c r="M134" s="19" t="str">
        <f t="shared" si="17"/>
        <v/>
      </c>
      <c r="N134" s="28"/>
      <c r="O134" s="28"/>
      <c r="P134" s="54"/>
    </row>
    <row r="135" spans="2:16" ht="20.25" customHeight="1" x14ac:dyDescent="0.15">
      <c r="B135" s="41">
        <v>9</v>
      </c>
      <c r="C135" s="42">
        <v>7</v>
      </c>
      <c r="D135" s="50"/>
      <c r="E135" s="47" t="str">
        <f t="shared" si="16"/>
        <v/>
      </c>
      <c r="F135" s="23" t="str">
        <f t="shared" si="16"/>
        <v/>
      </c>
      <c r="G135" s="22" t="str">
        <f t="shared" si="16"/>
        <v/>
      </c>
      <c r="H135" s="24" t="str">
        <f t="shared" si="16"/>
        <v/>
      </c>
      <c r="I135" s="50"/>
      <c r="J135" s="28"/>
      <c r="K135" s="20"/>
      <c r="L135" s="26"/>
      <c r="M135" s="19" t="str">
        <f t="shared" si="17"/>
        <v/>
      </c>
      <c r="N135" s="28"/>
      <c r="O135" s="28"/>
      <c r="P135" s="54"/>
    </row>
    <row r="136" spans="2:16" ht="20.25" customHeight="1" x14ac:dyDescent="0.15">
      <c r="B136" s="41">
        <v>9</v>
      </c>
      <c r="C136" s="42">
        <v>8</v>
      </c>
      <c r="D136" s="50"/>
      <c r="E136" s="47" t="str">
        <f t="shared" si="16"/>
        <v/>
      </c>
      <c r="F136" s="23" t="str">
        <f t="shared" si="16"/>
        <v/>
      </c>
      <c r="G136" s="22" t="str">
        <f t="shared" si="16"/>
        <v/>
      </c>
      <c r="H136" s="24" t="str">
        <f t="shared" si="16"/>
        <v/>
      </c>
      <c r="I136" s="50"/>
      <c r="J136" s="28"/>
      <c r="K136" s="20"/>
      <c r="L136" s="26"/>
      <c r="M136" s="19" t="str">
        <f t="shared" si="17"/>
        <v/>
      </c>
      <c r="N136" s="28"/>
      <c r="O136" s="28"/>
      <c r="P136" s="54"/>
    </row>
    <row r="137" spans="2:16" ht="20.25" customHeight="1" x14ac:dyDescent="0.15">
      <c r="B137" s="41">
        <v>9</v>
      </c>
      <c r="C137" s="42">
        <v>9</v>
      </c>
      <c r="D137" s="50"/>
      <c r="E137" s="47" t="str">
        <f t="shared" si="16"/>
        <v/>
      </c>
      <c r="F137" s="23" t="str">
        <f t="shared" si="16"/>
        <v/>
      </c>
      <c r="G137" s="22" t="str">
        <f t="shared" si="16"/>
        <v/>
      </c>
      <c r="H137" s="24" t="str">
        <f t="shared" si="16"/>
        <v/>
      </c>
      <c r="I137" s="50"/>
      <c r="J137" s="28"/>
      <c r="K137" s="20"/>
      <c r="L137" s="26"/>
      <c r="M137" s="19" t="str">
        <f t="shared" si="17"/>
        <v/>
      </c>
      <c r="N137" s="28"/>
      <c r="O137" s="28"/>
      <c r="P137" s="54"/>
    </row>
    <row r="138" spans="2:16" ht="20.25" customHeight="1" x14ac:dyDescent="0.15">
      <c r="B138" s="41">
        <v>9</v>
      </c>
      <c r="C138" s="42">
        <v>10</v>
      </c>
      <c r="D138" s="50"/>
      <c r="E138" s="47" t="str">
        <f t="shared" si="16"/>
        <v/>
      </c>
      <c r="F138" s="23" t="str">
        <f t="shared" si="16"/>
        <v/>
      </c>
      <c r="G138" s="22" t="str">
        <f t="shared" si="16"/>
        <v/>
      </c>
      <c r="H138" s="24" t="str">
        <f t="shared" si="16"/>
        <v/>
      </c>
      <c r="I138" s="50"/>
      <c r="J138" s="28"/>
      <c r="K138" s="20"/>
      <c r="L138" s="26"/>
      <c r="M138" s="19" t="str">
        <f t="shared" si="17"/>
        <v/>
      </c>
      <c r="N138" s="28"/>
      <c r="O138" s="28"/>
      <c r="P138" s="54"/>
    </row>
    <row r="139" spans="2:16" ht="20.25" customHeight="1" x14ac:dyDescent="0.15">
      <c r="B139" s="41">
        <v>9</v>
      </c>
      <c r="C139" s="42">
        <v>11</v>
      </c>
      <c r="D139" s="50"/>
      <c r="E139" s="47" t="str">
        <f t="shared" si="16"/>
        <v/>
      </c>
      <c r="F139" s="23" t="str">
        <f t="shared" si="16"/>
        <v/>
      </c>
      <c r="G139" s="22" t="str">
        <f t="shared" si="16"/>
        <v/>
      </c>
      <c r="H139" s="24" t="str">
        <f t="shared" si="16"/>
        <v/>
      </c>
      <c r="I139" s="50"/>
      <c r="J139" s="28"/>
      <c r="K139" s="20"/>
      <c r="L139" s="26"/>
      <c r="M139" s="19" t="str">
        <f t="shared" si="17"/>
        <v/>
      </c>
      <c r="N139" s="28"/>
      <c r="O139" s="28"/>
      <c r="P139" s="54"/>
    </row>
    <row r="140" spans="2:16" ht="20.25" customHeight="1" x14ac:dyDescent="0.15">
      <c r="B140" s="41">
        <v>9</v>
      </c>
      <c r="C140" s="42">
        <v>12</v>
      </c>
      <c r="D140" s="50"/>
      <c r="E140" s="47" t="str">
        <f t="shared" si="16"/>
        <v/>
      </c>
      <c r="F140" s="23" t="str">
        <f t="shared" si="16"/>
        <v/>
      </c>
      <c r="G140" s="22" t="str">
        <f t="shared" si="16"/>
        <v/>
      </c>
      <c r="H140" s="24" t="str">
        <f t="shared" si="16"/>
        <v/>
      </c>
      <c r="I140" s="50"/>
      <c r="J140" s="28"/>
      <c r="K140" s="20"/>
      <c r="L140" s="26"/>
      <c r="M140" s="19" t="str">
        <f t="shared" si="17"/>
        <v/>
      </c>
      <c r="N140" s="28"/>
      <c r="O140" s="28"/>
      <c r="P140" s="54"/>
    </row>
    <row r="141" spans="2:16" ht="20.25" customHeight="1" x14ac:dyDescent="0.15">
      <c r="B141" s="41">
        <v>9</v>
      </c>
      <c r="C141" s="42">
        <v>13</v>
      </c>
      <c r="D141" s="50"/>
      <c r="E141" s="47" t="str">
        <f t="shared" si="16"/>
        <v/>
      </c>
      <c r="F141" s="23" t="str">
        <f t="shared" si="16"/>
        <v/>
      </c>
      <c r="G141" s="22" t="str">
        <f t="shared" si="16"/>
        <v/>
      </c>
      <c r="H141" s="24" t="str">
        <f t="shared" si="16"/>
        <v/>
      </c>
      <c r="I141" s="50"/>
      <c r="J141" s="28"/>
      <c r="K141" s="20"/>
      <c r="L141" s="26"/>
      <c r="M141" s="19" t="str">
        <f t="shared" si="17"/>
        <v/>
      </c>
      <c r="N141" s="28"/>
      <c r="O141" s="28"/>
      <c r="P141" s="54"/>
    </row>
    <row r="142" spans="2:16" ht="20.25" customHeight="1" x14ac:dyDescent="0.15">
      <c r="B142" s="41">
        <v>9</v>
      </c>
      <c r="C142" s="42">
        <v>14</v>
      </c>
      <c r="D142" s="50"/>
      <c r="E142" s="47" t="str">
        <f t="shared" si="16"/>
        <v/>
      </c>
      <c r="F142" s="23" t="str">
        <f t="shared" si="16"/>
        <v/>
      </c>
      <c r="G142" s="22" t="str">
        <f t="shared" si="16"/>
        <v/>
      </c>
      <c r="H142" s="24" t="str">
        <f t="shared" si="16"/>
        <v/>
      </c>
      <c r="I142" s="50"/>
      <c r="J142" s="28"/>
      <c r="K142" s="20"/>
      <c r="L142" s="26"/>
      <c r="M142" s="19" t="str">
        <f t="shared" si="17"/>
        <v/>
      </c>
      <c r="N142" s="28"/>
      <c r="O142" s="28"/>
      <c r="P142" s="54"/>
    </row>
    <row r="143" spans="2:16" ht="8.25" customHeight="1" x14ac:dyDescent="0.15"/>
    <row r="144" spans="2:16" ht="20.25" customHeight="1" x14ac:dyDescent="0.15">
      <c r="B144" s="41">
        <v>10</v>
      </c>
      <c r="C144" s="42">
        <v>1</v>
      </c>
      <c r="D144" s="50"/>
      <c r="E144" s="46"/>
      <c r="F144" s="21"/>
      <c r="G144" s="5"/>
      <c r="H144" s="6"/>
      <c r="I144" s="50"/>
      <c r="J144" s="28"/>
      <c r="K144" s="20"/>
      <c r="L144" s="29"/>
      <c r="M144" s="19" t="str">
        <f>IF(L144="","","～")</f>
        <v/>
      </c>
      <c r="N144" s="27"/>
      <c r="O144" s="28"/>
      <c r="P144" s="54"/>
    </row>
    <row r="145" spans="2:16" ht="20.25" customHeight="1" x14ac:dyDescent="0.15">
      <c r="B145" s="41">
        <v>10</v>
      </c>
      <c r="C145" s="42">
        <v>2</v>
      </c>
      <c r="D145" s="50"/>
      <c r="E145" s="47" t="str">
        <f t="shared" ref="E145:H157" si="18">IF($D145="","",E$144)</f>
        <v/>
      </c>
      <c r="F145" s="23" t="str">
        <f t="shared" si="18"/>
        <v/>
      </c>
      <c r="G145" s="22" t="str">
        <f t="shared" si="18"/>
        <v/>
      </c>
      <c r="H145" s="24" t="str">
        <f t="shared" si="18"/>
        <v/>
      </c>
      <c r="I145" s="50"/>
      <c r="J145" s="28"/>
      <c r="K145" s="20"/>
      <c r="L145" s="26"/>
      <c r="M145" s="19" t="str">
        <f t="shared" ref="M145:M157" si="19">IF(L145="","","～")</f>
        <v/>
      </c>
      <c r="N145" s="28"/>
      <c r="O145" s="28"/>
      <c r="P145" s="54"/>
    </row>
    <row r="146" spans="2:16" ht="20.25" customHeight="1" x14ac:dyDescent="0.15">
      <c r="B146" s="41">
        <v>10</v>
      </c>
      <c r="C146" s="42">
        <v>3</v>
      </c>
      <c r="D146" s="50"/>
      <c r="E146" s="47" t="str">
        <f t="shared" si="18"/>
        <v/>
      </c>
      <c r="F146" s="23" t="str">
        <f t="shared" si="18"/>
        <v/>
      </c>
      <c r="G146" s="22" t="str">
        <f t="shared" si="18"/>
        <v/>
      </c>
      <c r="H146" s="24" t="str">
        <f t="shared" si="18"/>
        <v/>
      </c>
      <c r="I146" s="50"/>
      <c r="J146" s="28"/>
      <c r="K146" s="55"/>
      <c r="L146" s="26"/>
      <c r="M146" s="19" t="str">
        <f t="shared" si="19"/>
        <v/>
      </c>
      <c r="N146" s="28"/>
      <c r="O146" s="28"/>
      <c r="P146" s="54"/>
    </row>
    <row r="147" spans="2:16" ht="20.25" customHeight="1" x14ac:dyDescent="0.15">
      <c r="B147" s="41">
        <v>10</v>
      </c>
      <c r="C147" s="42">
        <v>4</v>
      </c>
      <c r="D147" s="50"/>
      <c r="E147" s="47" t="str">
        <f t="shared" si="18"/>
        <v/>
      </c>
      <c r="F147" s="23" t="str">
        <f t="shared" si="18"/>
        <v/>
      </c>
      <c r="G147" s="22" t="str">
        <f t="shared" si="18"/>
        <v/>
      </c>
      <c r="H147" s="24" t="str">
        <f t="shared" si="18"/>
        <v/>
      </c>
      <c r="I147" s="50"/>
      <c r="J147" s="28"/>
      <c r="K147" s="55"/>
      <c r="L147" s="26"/>
      <c r="M147" s="19" t="str">
        <f t="shared" si="19"/>
        <v/>
      </c>
      <c r="N147" s="28"/>
      <c r="O147" s="28"/>
      <c r="P147" s="54"/>
    </row>
    <row r="148" spans="2:16" ht="20.25" customHeight="1" x14ac:dyDescent="0.15">
      <c r="B148" s="41">
        <v>10</v>
      </c>
      <c r="C148" s="42">
        <v>5</v>
      </c>
      <c r="D148" s="50"/>
      <c r="E148" s="47" t="str">
        <f t="shared" si="18"/>
        <v/>
      </c>
      <c r="F148" s="23" t="str">
        <f t="shared" si="18"/>
        <v/>
      </c>
      <c r="G148" s="22" t="str">
        <f t="shared" si="18"/>
        <v/>
      </c>
      <c r="H148" s="24" t="str">
        <f t="shared" si="18"/>
        <v/>
      </c>
      <c r="I148" s="50"/>
      <c r="J148" s="28"/>
      <c r="K148" s="20"/>
      <c r="L148" s="26"/>
      <c r="M148" s="19" t="str">
        <f t="shared" si="19"/>
        <v/>
      </c>
      <c r="N148" s="28"/>
      <c r="O148" s="28"/>
      <c r="P148" s="54"/>
    </row>
    <row r="149" spans="2:16" ht="20.25" customHeight="1" x14ac:dyDescent="0.15">
      <c r="B149" s="41">
        <v>10</v>
      </c>
      <c r="C149" s="42">
        <v>6</v>
      </c>
      <c r="D149" s="50"/>
      <c r="E149" s="47" t="str">
        <f t="shared" si="18"/>
        <v/>
      </c>
      <c r="F149" s="23" t="str">
        <f t="shared" si="18"/>
        <v/>
      </c>
      <c r="G149" s="22" t="str">
        <f t="shared" si="18"/>
        <v/>
      </c>
      <c r="H149" s="24" t="str">
        <f t="shared" si="18"/>
        <v/>
      </c>
      <c r="I149" s="50"/>
      <c r="J149" s="28"/>
      <c r="K149" s="20"/>
      <c r="L149" s="26"/>
      <c r="M149" s="19" t="str">
        <f t="shared" si="19"/>
        <v/>
      </c>
      <c r="N149" s="28"/>
      <c r="O149" s="28"/>
      <c r="P149" s="54"/>
    </row>
    <row r="150" spans="2:16" ht="20.25" customHeight="1" x14ac:dyDescent="0.15">
      <c r="B150" s="41">
        <v>10</v>
      </c>
      <c r="C150" s="42">
        <v>7</v>
      </c>
      <c r="D150" s="50"/>
      <c r="E150" s="47" t="str">
        <f t="shared" si="18"/>
        <v/>
      </c>
      <c r="F150" s="23" t="str">
        <f t="shared" si="18"/>
        <v/>
      </c>
      <c r="G150" s="22" t="str">
        <f t="shared" si="18"/>
        <v/>
      </c>
      <c r="H150" s="24" t="str">
        <f t="shared" si="18"/>
        <v/>
      </c>
      <c r="I150" s="50"/>
      <c r="J150" s="28"/>
      <c r="K150" s="20"/>
      <c r="L150" s="26"/>
      <c r="M150" s="19" t="str">
        <f t="shared" si="19"/>
        <v/>
      </c>
      <c r="N150" s="28"/>
      <c r="O150" s="28"/>
      <c r="P150" s="54"/>
    </row>
    <row r="151" spans="2:16" ht="20.25" customHeight="1" x14ac:dyDescent="0.15">
      <c r="B151" s="41">
        <v>10</v>
      </c>
      <c r="C151" s="42">
        <v>8</v>
      </c>
      <c r="D151" s="50"/>
      <c r="E151" s="47" t="str">
        <f t="shared" si="18"/>
        <v/>
      </c>
      <c r="F151" s="23" t="str">
        <f t="shared" si="18"/>
        <v/>
      </c>
      <c r="G151" s="22" t="str">
        <f t="shared" si="18"/>
        <v/>
      </c>
      <c r="H151" s="24" t="str">
        <f t="shared" si="18"/>
        <v/>
      </c>
      <c r="I151" s="50"/>
      <c r="J151" s="28"/>
      <c r="K151" s="20"/>
      <c r="L151" s="26"/>
      <c r="M151" s="19" t="str">
        <f t="shared" si="19"/>
        <v/>
      </c>
      <c r="N151" s="28"/>
      <c r="O151" s="28"/>
      <c r="P151" s="54"/>
    </row>
    <row r="152" spans="2:16" ht="20.25" customHeight="1" x14ac:dyDescent="0.15">
      <c r="B152" s="41">
        <v>10</v>
      </c>
      <c r="C152" s="42">
        <v>9</v>
      </c>
      <c r="D152" s="50"/>
      <c r="E152" s="47" t="str">
        <f t="shared" si="18"/>
        <v/>
      </c>
      <c r="F152" s="23" t="str">
        <f t="shared" si="18"/>
        <v/>
      </c>
      <c r="G152" s="22" t="str">
        <f t="shared" si="18"/>
        <v/>
      </c>
      <c r="H152" s="24" t="str">
        <f t="shared" si="18"/>
        <v/>
      </c>
      <c r="I152" s="50"/>
      <c r="J152" s="28"/>
      <c r="K152" s="20"/>
      <c r="L152" s="26"/>
      <c r="M152" s="19" t="str">
        <f t="shared" si="19"/>
        <v/>
      </c>
      <c r="N152" s="28"/>
      <c r="O152" s="28"/>
      <c r="P152" s="54"/>
    </row>
    <row r="153" spans="2:16" ht="20.25" customHeight="1" x14ac:dyDescent="0.15">
      <c r="B153" s="41">
        <v>10</v>
      </c>
      <c r="C153" s="42">
        <v>10</v>
      </c>
      <c r="D153" s="50"/>
      <c r="E153" s="47" t="str">
        <f t="shared" si="18"/>
        <v/>
      </c>
      <c r="F153" s="23" t="str">
        <f t="shared" si="18"/>
        <v/>
      </c>
      <c r="G153" s="22" t="str">
        <f t="shared" si="18"/>
        <v/>
      </c>
      <c r="H153" s="24" t="str">
        <f t="shared" si="18"/>
        <v/>
      </c>
      <c r="I153" s="50"/>
      <c r="J153" s="28"/>
      <c r="K153" s="20"/>
      <c r="L153" s="26"/>
      <c r="M153" s="19" t="str">
        <f t="shared" si="19"/>
        <v/>
      </c>
      <c r="N153" s="28"/>
      <c r="O153" s="28"/>
      <c r="P153" s="54"/>
    </row>
    <row r="154" spans="2:16" ht="20.25" customHeight="1" x14ac:dyDescent="0.15">
      <c r="B154" s="41">
        <v>10</v>
      </c>
      <c r="C154" s="42">
        <v>11</v>
      </c>
      <c r="D154" s="50"/>
      <c r="E154" s="47" t="str">
        <f t="shared" si="18"/>
        <v/>
      </c>
      <c r="F154" s="23" t="str">
        <f t="shared" si="18"/>
        <v/>
      </c>
      <c r="G154" s="22" t="str">
        <f t="shared" si="18"/>
        <v/>
      </c>
      <c r="H154" s="24" t="str">
        <f t="shared" si="18"/>
        <v/>
      </c>
      <c r="I154" s="50"/>
      <c r="J154" s="28"/>
      <c r="K154" s="20"/>
      <c r="L154" s="26"/>
      <c r="M154" s="19" t="str">
        <f t="shared" si="19"/>
        <v/>
      </c>
      <c r="N154" s="28"/>
      <c r="O154" s="28"/>
      <c r="P154" s="54"/>
    </row>
    <row r="155" spans="2:16" ht="20.25" customHeight="1" x14ac:dyDescent="0.15">
      <c r="B155" s="41">
        <v>10</v>
      </c>
      <c r="C155" s="42">
        <v>12</v>
      </c>
      <c r="D155" s="50"/>
      <c r="E155" s="47" t="str">
        <f t="shared" si="18"/>
        <v/>
      </c>
      <c r="F155" s="23" t="str">
        <f t="shared" si="18"/>
        <v/>
      </c>
      <c r="G155" s="22" t="str">
        <f t="shared" si="18"/>
        <v/>
      </c>
      <c r="H155" s="24" t="str">
        <f t="shared" si="18"/>
        <v/>
      </c>
      <c r="I155" s="50"/>
      <c r="J155" s="28"/>
      <c r="K155" s="20"/>
      <c r="L155" s="26"/>
      <c r="M155" s="19" t="str">
        <f t="shared" si="19"/>
        <v/>
      </c>
      <c r="N155" s="28"/>
      <c r="O155" s="28"/>
      <c r="P155" s="54"/>
    </row>
    <row r="156" spans="2:16" ht="20.25" customHeight="1" x14ac:dyDescent="0.15">
      <c r="B156" s="41">
        <v>10</v>
      </c>
      <c r="C156" s="42">
        <v>13</v>
      </c>
      <c r="D156" s="50"/>
      <c r="E156" s="47" t="str">
        <f t="shared" si="18"/>
        <v/>
      </c>
      <c r="F156" s="23" t="str">
        <f t="shared" si="18"/>
        <v/>
      </c>
      <c r="G156" s="22" t="str">
        <f t="shared" si="18"/>
        <v/>
      </c>
      <c r="H156" s="24" t="str">
        <f t="shared" si="18"/>
        <v/>
      </c>
      <c r="I156" s="50"/>
      <c r="J156" s="28"/>
      <c r="K156" s="20"/>
      <c r="L156" s="26"/>
      <c r="M156" s="19" t="str">
        <f t="shared" si="19"/>
        <v/>
      </c>
      <c r="N156" s="28"/>
      <c r="O156" s="28"/>
      <c r="P156" s="54"/>
    </row>
    <row r="157" spans="2:16" ht="20.25" customHeight="1" x14ac:dyDescent="0.15">
      <c r="B157" s="41">
        <v>10</v>
      </c>
      <c r="C157" s="42">
        <v>14</v>
      </c>
      <c r="D157" s="50"/>
      <c r="E157" s="47" t="str">
        <f t="shared" si="18"/>
        <v/>
      </c>
      <c r="F157" s="23" t="str">
        <f t="shared" si="18"/>
        <v/>
      </c>
      <c r="G157" s="22" t="str">
        <f t="shared" si="18"/>
        <v/>
      </c>
      <c r="H157" s="24" t="str">
        <f t="shared" si="18"/>
        <v/>
      </c>
      <c r="I157" s="50"/>
      <c r="J157" s="28"/>
      <c r="K157" s="20"/>
      <c r="L157" s="26"/>
      <c r="M157" s="19" t="str">
        <f t="shared" si="19"/>
        <v/>
      </c>
      <c r="N157" s="28"/>
      <c r="O157" s="28"/>
      <c r="P157" s="54"/>
    </row>
    <row r="158" spans="2:16" ht="20.25" hidden="1" customHeight="1" x14ac:dyDescent="0.15">
      <c r="K158">
        <f>COUNTA($K$9:$K$22,$K$24:$K$37,$K$39:$K$52,$K$54:$K$67,$K$69:$K$82,$K$84:$K$97,$K$99:$K$112,$K$114:$K$127,$K$129:$K$142,$K$144:$K$157)</f>
        <v>0</v>
      </c>
    </row>
    <row r="159" spans="2:16" ht="20.25" customHeight="1" x14ac:dyDescent="0.15"/>
    <row r="160" spans="2:16" ht="20.25" customHeight="1" x14ac:dyDescent="0.15"/>
    <row r="161" ht="20.25" customHeight="1" x14ac:dyDescent="0.15"/>
    <row r="162" ht="20.25" customHeight="1" x14ac:dyDescent="0.15"/>
    <row r="163" ht="20.25" customHeight="1" x14ac:dyDescent="0.15"/>
    <row r="164" ht="20.25" customHeight="1" x14ac:dyDescent="0.15"/>
    <row r="165" ht="20.25" customHeight="1" x14ac:dyDescent="0.15"/>
    <row r="166" ht="20.25" customHeight="1" x14ac:dyDescent="0.15"/>
    <row r="167" ht="20.25" customHeight="1" x14ac:dyDescent="0.15"/>
    <row r="168" ht="20.25" customHeight="1" x14ac:dyDescent="0.15"/>
    <row r="169" ht="20.25" customHeight="1" x14ac:dyDescent="0.15"/>
  </sheetData>
  <mergeCells count="4">
    <mergeCell ref="A2:P2"/>
    <mergeCell ref="B6:C7"/>
    <mergeCell ref="B8:C8"/>
    <mergeCell ref="A1:P1"/>
  </mergeCells>
  <phoneticPr fontId="3"/>
  <printOptions horizontalCentered="1"/>
  <pageMargins left="0.31496062992125984" right="0.31496062992125984" top="0.55118110236220474" bottom="0.55118110236220474" header="0.31496062992125984" footer="0.31496062992125984"/>
  <pageSetup paperSize="9" scale="66"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view="pageBreakPreview" topLeftCell="A16" zoomScale="85" zoomScaleNormal="100" zoomScaleSheetLayoutView="85" workbookViewId="0">
      <selection activeCell="O52" sqref="O52"/>
    </sheetView>
  </sheetViews>
  <sheetFormatPr defaultRowHeight="13.5" x14ac:dyDescent="0.15"/>
  <cols>
    <col min="1" max="2" width="2.1796875" style="75" customWidth="1"/>
    <col min="3" max="3" width="6.54296875" style="75" customWidth="1"/>
    <col min="4" max="4" width="3.36328125" style="75" bestFit="1" customWidth="1"/>
    <col min="5" max="5" width="7.08984375" style="75" customWidth="1"/>
    <col min="6" max="12" width="5.36328125" style="75" customWidth="1"/>
    <col min="13" max="13" width="7.7265625" style="75" customWidth="1"/>
    <col min="14" max="15" width="4.453125" style="75" customWidth="1"/>
    <col min="16" max="16384" width="8.7265625" style="59"/>
  </cols>
  <sheetData>
    <row r="1" spans="1:15" x14ac:dyDescent="0.15">
      <c r="O1" s="59"/>
    </row>
    <row r="2" spans="1:15" x14ac:dyDescent="0.15">
      <c r="A2" s="75" t="s">
        <v>107</v>
      </c>
      <c r="O2" s="59"/>
    </row>
    <row r="3" spans="1:15" ht="21" customHeight="1" x14ac:dyDescent="0.15">
      <c r="A3" s="76"/>
      <c r="B3" s="76"/>
      <c r="C3" s="76"/>
      <c r="D3" s="76"/>
      <c r="E3" s="76"/>
      <c r="F3" s="76"/>
      <c r="G3" s="76"/>
      <c r="H3" s="76"/>
      <c r="I3" s="76"/>
      <c r="J3" s="76"/>
      <c r="K3" s="76"/>
      <c r="L3" s="225" t="str">
        <f>IF(【共通】入力!$D$3="","",【共通】入力!$D$3)</f>
        <v/>
      </c>
      <c r="M3" s="225"/>
      <c r="N3" s="225"/>
      <c r="O3" s="59"/>
    </row>
    <row r="4" spans="1:15" ht="20.25" customHeight="1" x14ac:dyDescent="0.15">
      <c r="A4" s="76" t="s">
        <v>0</v>
      </c>
      <c r="B4" s="76"/>
      <c r="C4" s="76"/>
      <c r="D4" s="76"/>
      <c r="E4" s="76"/>
      <c r="F4" s="76"/>
      <c r="G4" s="76"/>
      <c r="H4" s="76"/>
      <c r="I4" s="76"/>
      <c r="J4" s="76"/>
      <c r="K4" s="76"/>
      <c r="L4" s="76"/>
      <c r="M4" s="76"/>
      <c r="N4" s="76"/>
      <c r="O4" s="59"/>
    </row>
    <row r="5" spans="1:15" ht="14.25" x14ac:dyDescent="0.15">
      <c r="A5" s="76"/>
      <c r="B5" s="76"/>
      <c r="C5" s="76"/>
      <c r="D5" s="76"/>
      <c r="E5" s="76"/>
      <c r="F5" s="76"/>
      <c r="G5" s="76"/>
      <c r="H5" s="76"/>
      <c r="I5" s="76"/>
      <c r="J5" s="76" t="s">
        <v>1</v>
      </c>
      <c r="K5" s="76"/>
      <c r="L5" s="76"/>
      <c r="M5" s="76"/>
      <c r="N5" s="76"/>
      <c r="O5" s="59"/>
    </row>
    <row r="6" spans="1:15" ht="18" customHeight="1" x14ac:dyDescent="0.15">
      <c r="A6" s="76"/>
      <c r="B6" s="76"/>
      <c r="C6" s="76"/>
      <c r="D6" s="76"/>
      <c r="E6" s="76"/>
      <c r="F6" s="76"/>
      <c r="G6" s="76"/>
      <c r="H6" s="76"/>
      <c r="I6" s="76"/>
      <c r="J6" s="76" t="s">
        <v>2</v>
      </c>
      <c r="K6" s="76"/>
      <c r="L6" s="76"/>
      <c r="M6" s="76"/>
      <c r="N6" s="76"/>
      <c r="O6" s="59"/>
    </row>
    <row r="7" spans="1:15" ht="36.75" customHeight="1" x14ac:dyDescent="0.15">
      <c r="A7" s="76"/>
      <c r="B7" s="76"/>
      <c r="C7" s="76"/>
      <c r="D7" s="76"/>
      <c r="E7" s="76"/>
      <c r="F7" s="76"/>
      <c r="G7" s="76"/>
      <c r="H7" s="76"/>
      <c r="I7" s="76"/>
      <c r="J7" s="76"/>
      <c r="K7" s="226" t="str">
        <f>IF(【共通】入力!$D$5="","",【共通】入力!$D$5)</f>
        <v/>
      </c>
      <c r="L7" s="226"/>
      <c r="M7" s="226"/>
      <c r="N7" s="226"/>
      <c r="O7" s="59"/>
    </row>
    <row r="8" spans="1:15" ht="11.25" customHeight="1" x14ac:dyDescent="0.15">
      <c r="A8" s="76"/>
      <c r="B8" s="76"/>
      <c r="C8" s="76"/>
      <c r="D8" s="76"/>
      <c r="E8" s="76"/>
      <c r="F8" s="76"/>
      <c r="G8" s="76"/>
      <c r="H8" s="76"/>
      <c r="I8" s="76"/>
      <c r="J8" s="77"/>
      <c r="K8" s="77"/>
      <c r="L8" s="77"/>
      <c r="M8" s="77"/>
      <c r="N8" s="77"/>
      <c r="O8" s="59"/>
    </row>
    <row r="9" spans="1:15" ht="18" customHeight="1" x14ac:dyDescent="0.15">
      <c r="A9" s="76"/>
      <c r="B9" s="76"/>
      <c r="C9" s="76"/>
      <c r="D9" s="76"/>
      <c r="E9" s="76"/>
      <c r="F9" s="76"/>
      <c r="G9" s="76"/>
      <c r="H9" s="76"/>
      <c r="I9" s="76"/>
      <c r="J9" s="78" t="s">
        <v>3</v>
      </c>
      <c r="K9" s="78"/>
      <c r="L9" s="77"/>
      <c r="M9" s="77"/>
      <c r="N9" s="77"/>
      <c r="O9" s="59"/>
    </row>
    <row r="10" spans="1:15" ht="22.5" customHeight="1" x14ac:dyDescent="0.15">
      <c r="A10" s="76"/>
      <c r="B10" s="76"/>
      <c r="C10" s="76"/>
      <c r="D10" s="76"/>
      <c r="E10" s="76"/>
      <c r="F10" s="76"/>
      <c r="G10" s="76"/>
      <c r="H10" s="76"/>
      <c r="I10" s="76"/>
      <c r="J10" s="76"/>
      <c r="K10" s="227" t="str">
        <f>IF(【共通】入力!$D$6="","",【共通】入力!$D$6)</f>
        <v/>
      </c>
      <c r="L10" s="227"/>
      <c r="M10" s="227"/>
      <c r="N10" s="227"/>
      <c r="O10" s="59"/>
    </row>
    <row r="11" spans="1:15" ht="11.25" customHeight="1" x14ac:dyDescent="0.15">
      <c r="A11" s="76"/>
      <c r="B11" s="76"/>
      <c r="C11" s="76"/>
      <c r="D11" s="76"/>
      <c r="E11" s="76"/>
      <c r="F11" s="76"/>
      <c r="G11" s="76"/>
      <c r="H11" s="76"/>
      <c r="I11" s="76"/>
      <c r="J11" s="77"/>
      <c r="K11" s="77"/>
      <c r="L11" s="77"/>
      <c r="M11" s="77"/>
      <c r="N11" s="77"/>
      <c r="O11" s="59"/>
    </row>
    <row r="12" spans="1:15" ht="18" customHeight="1" x14ac:dyDescent="0.15">
      <c r="A12" s="76"/>
      <c r="B12" s="76"/>
      <c r="C12" s="76"/>
      <c r="D12" s="76"/>
      <c r="E12" s="76"/>
      <c r="F12" s="76"/>
      <c r="G12" s="76"/>
      <c r="H12" s="76"/>
      <c r="I12" s="76"/>
      <c r="J12" s="78" t="s">
        <v>4</v>
      </c>
      <c r="K12" s="78"/>
      <c r="L12" s="77"/>
      <c r="M12" s="77"/>
      <c r="N12" s="77"/>
      <c r="O12" s="59"/>
    </row>
    <row r="13" spans="1:15" ht="22.5" customHeight="1" x14ac:dyDescent="0.15">
      <c r="A13" s="76"/>
      <c r="B13" s="76"/>
      <c r="C13" s="76"/>
      <c r="D13" s="76"/>
      <c r="E13" s="76"/>
      <c r="F13" s="76"/>
      <c r="G13" s="76"/>
      <c r="H13" s="76"/>
      <c r="I13" s="76"/>
      <c r="J13" s="76"/>
      <c r="K13" s="227" t="str">
        <f>IF(【共通】入力!$D$7="","",【共通】入力!$D$7)</f>
        <v/>
      </c>
      <c r="L13" s="227"/>
      <c r="M13" s="227"/>
      <c r="N13" s="227" t="s">
        <v>128</v>
      </c>
      <c r="O13" s="59"/>
    </row>
    <row r="14" spans="1:15" ht="17.25" customHeight="1" x14ac:dyDescent="0.15">
      <c r="A14" s="76"/>
      <c r="B14" s="76"/>
      <c r="C14" s="76"/>
      <c r="D14" s="76"/>
      <c r="E14" s="76"/>
      <c r="F14" s="76"/>
      <c r="G14" s="76"/>
      <c r="H14" s="76"/>
      <c r="I14" s="76"/>
      <c r="J14" s="76"/>
      <c r="K14" s="76"/>
      <c r="L14" s="76"/>
      <c r="M14" s="228"/>
      <c r="N14" s="228"/>
      <c r="O14" s="59"/>
    </row>
    <row r="15" spans="1:15" ht="25.5" customHeight="1" x14ac:dyDescent="0.15">
      <c r="A15" s="224" t="s">
        <v>112</v>
      </c>
      <c r="B15" s="224"/>
      <c r="C15" s="224"/>
      <c r="D15" s="224"/>
      <c r="E15" s="224"/>
      <c r="F15" s="224"/>
      <c r="G15" s="224"/>
      <c r="H15" s="224"/>
      <c r="I15" s="224"/>
      <c r="J15" s="224"/>
      <c r="K15" s="224"/>
      <c r="L15" s="224"/>
      <c r="M15" s="224"/>
      <c r="N15" s="224"/>
      <c r="O15" s="59"/>
    </row>
    <row r="16" spans="1:15" ht="21.75" customHeight="1" x14ac:dyDescent="0.15">
      <c r="A16" s="82"/>
      <c r="B16" s="82"/>
      <c r="C16" s="82"/>
      <c r="D16" s="82"/>
      <c r="E16" s="82"/>
      <c r="F16" s="82"/>
      <c r="G16" s="82"/>
      <c r="H16" s="82"/>
      <c r="I16" s="82"/>
      <c r="J16" s="82"/>
      <c r="K16" s="82"/>
      <c r="L16" s="82"/>
      <c r="M16" s="82"/>
      <c r="N16" s="80"/>
      <c r="O16" s="59"/>
    </row>
    <row r="17" spans="1:15" ht="35.25" customHeight="1" x14ac:dyDescent="0.15">
      <c r="A17" s="229" t="s">
        <v>108</v>
      </c>
      <c r="B17" s="229"/>
      <c r="C17" s="229"/>
      <c r="D17" s="229"/>
      <c r="E17" s="229"/>
      <c r="F17" s="229"/>
      <c r="G17" s="229"/>
      <c r="H17" s="229"/>
      <c r="I17" s="229"/>
      <c r="J17" s="229"/>
      <c r="K17" s="229"/>
      <c r="L17" s="229"/>
      <c r="M17" s="229"/>
      <c r="N17" s="229"/>
      <c r="O17" s="59"/>
    </row>
    <row r="18" spans="1:15" ht="3.75" customHeight="1" x14ac:dyDescent="0.15">
      <c r="A18" s="81"/>
      <c r="B18" s="81"/>
      <c r="C18" s="81"/>
      <c r="D18" s="81"/>
      <c r="E18" s="81"/>
      <c r="F18" s="81"/>
      <c r="G18" s="81"/>
      <c r="H18" s="81"/>
      <c r="I18" s="81"/>
      <c r="J18" s="81"/>
      <c r="K18" s="81"/>
      <c r="L18" s="81"/>
      <c r="M18" s="81"/>
      <c r="N18" s="81"/>
      <c r="O18" s="59"/>
    </row>
    <row r="19" spans="1:15" ht="17.25" customHeight="1" x14ac:dyDescent="0.15">
      <c r="A19" s="230" t="s">
        <v>7</v>
      </c>
      <c r="B19" s="230"/>
      <c r="C19" s="230"/>
      <c r="D19" s="230"/>
      <c r="E19" s="230"/>
      <c r="F19" s="230"/>
      <c r="G19" s="230"/>
      <c r="H19" s="230"/>
      <c r="I19" s="230"/>
      <c r="J19" s="230"/>
      <c r="K19" s="230"/>
      <c r="L19" s="230"/>
      <c r="M19" s="230"/>
      <c r="N19" s="230"/>
      <c r="O19" s="76"/>
    </row>
    <row r="20" spans="1:15" ht="9" customHeight="1" x14ac:dyDescent="0.15">
      <c r="A20" s="76"/>
      <c r="B20" s="76"/>
      <c r="C20" s="76"/>
      <c r="D20" s="76"/>
      <c r="E20" s="76"/>
      <c r="F20" s="76"/>
      <c r="G20" s="76"/>
      <c r="H20" s="76"/>
      <c r="I20" s="76"/>
      <c r="J20" s="76"/>
      <c r="K20" s="76"/>
      <c r="L20" s="76"/>
      <c r="M20" s="76"/>
      <c r="N20" s="76"/>
      <c r="O20" s="76"/>
    </row>
    <row r="21" spans="1:15" ht="21.75" customHeight="1" x14ac:dyDescent="0.15">
      <c r="A21" s="83"/>
      <c r="B21" s="84" t="s">
        <v>5</v>
      </c>
      <c r="C21" s="84"/>
      <c r="D21" s="84"/>
      <c r="E21" s="84"/>
      <c r="F21" s="84"/>
      <c r="G21" s="84"/>
      <c r="H21" s="84"/>
      <c r="I21" s="84"/>
      <c r="J21" s="61"/>
      <c r="K21" s="231" t="str">
        <f>IF(SUM($K$29,$K$38,$K$47)=0,"",SUM($K$29,$K$38,$K$47))</f>
        <v/>
      </c>
      <c r="L21" s="231"/>
      <c r="M21" s="85" t="s">
        <v>6</v>
      </c>
      <c r="N21" s="85"/>
      <c r="O21" s="83"/>
    </row>
    <row r="22" spans="1:15" ht="9.75" customHeight="1" x14ac:dyDescent="0.15">
      <c r="A22" s="83"/>
      <c r="B22" s="83"/>
      <c r="C22" s="83"/>
      <c r="D22" s="83"/>
      <c r="E22" s="83"/>
      <c r="F22" s="83"/>
      <c r="G22" s="83"/>
      <c r="H22" s="83"/>
      <c r="I22" s="76"/>
      <c r="J22" s="60"/>
      <c r="K22" s="83"/>
      <c r="L22" s="83"/>
      <c r="M22" s="83"/>
      <c r="N22" s="83"/>
      <c r="O22" s="83"/>
    </row>
    <row r="23" spans="1:15" ht="18.75" customHeight="1" x14ac:dyDescent="0.15">
      <c r="A23" s="83"/>
      <c r="B23" s="232" t="s">
        <v>8</v>
      </c>
      <c r="C23" s="232"/>
      <c r="D23" s="83"/>
      <c r="E23" s="83"/>
      <c r="F23" s="83"/>
      <c r="G23" s="83"/>
      <c r="H23" s="83"/>
      <c r="I23" s="76"/>
      <c r="J23" s="60"/>
      <c r="K23" s="83"/>
      <c r="L23" s="83"/>
      <c r="M23" s="83"/>
      <c r="N23" s="83"/>
      <c r="O23" s="83"/>
    </row>
    <row r="24" spans="1:15" ht="9.75" customHeight="1" x14ac:dyDescent="0.15">
      <c r="A24" s="83"/>
      <c r="B24" s="83"/>
      <c r="C24" s="233" t="s">
        <v>12</v>
      </c>
      <c r="D24" s="87"/>
      <c r="E24" s="88"/>
      <c r="F24" s="88"/>
      <c r="G24" s="88"/>
      <c r="H24" s="88"/>
      <c r="I24" s="88"/>
      <c r="J24" s="71"/>
      <c r="K24" s="88"/>
      <c r="L24" s="88"/>
      <c r="M24" s="89"/>
      <c r="N24" s="83"/>
      <c r="O24" s="83"/>
    </row>
    <row r="25" spans="1:15" ht="18.75" customHeight="1" x14ac:dyDescent="0.15">
      <c r="A25" s="83"/>
      <c r="B25" s="83"/>
      <c r="C25" s="234"/>
      <c r="D25" s="90" t="s">
        <v>15</v>
      </c>
      <c r="E25" s="236" t="s">
        <v>10</v>
      </c>
      <c r="F25" s="236"/>
      <c r="G25" s="236"/>
      <c r="H25" s="236"/>
      <c r="I25" s="236"/>
      <c r="J25" s="236"/>
      <c r="K25" s="237" t="str">
        <f>IF(【医療】入力!$I$11=0,"",【医療】入力!$I$11)</f>
        <v/>
      </c>
      <c r="L25" s="237"/>
      <c r="M25" s="92" t="s">
        <v>6</v>
      </c>
      <c r="N25" s="83"/>
      <c r="O25" s="83"/>
    </row>
    <row r="26" spans="1:15" ht="7.5" customHeight="1" x14ac:dyDescent="0.15">
      <c r="A26" s="76"/>
      <c r="B26" s="83"/>
      <c r="C26" s="234"/>
      <c r="D26" s="90"/>
      <c r="E26" s="93"/>
      <c r="F26" s="93"/>
      <c r="G26" s="72"/>
      <c r="H26" s="94"/>
      <c r="I26" s="95"/>
      <c r="J26" s="95"/>
      <c r="K26" s="83"/>
      <c r="L26" s="83"/>
      <c r="M26" s="92"/>
      <c r="N26" s="83"/>
      <c r="O26" s="83"/>
    </row>
    <row r="27" spans="1:15" ht="18.75" customHeight="1" x14ac:dyDescent="0.15">
      <c r="A27" s="83"/>
      <c r="B27" s="78"/>
      <c r="C27" s="234"/>
      <c r="D27" s="90" t="s">
        <v>16</v>
      </c>
      <c r="E27" s="236" t="s">
        <v>73</v>
      </c>
      <c r="F27" s="236"/>
      <c r="G27" s="236"/>
      <c r="H27" s="236"/>
      <c r="I27" s="236"/>
      <c r="J27" s="236"/>
      <c r="K27" s="237" t="str">
        <f>IF(【医療】入力!$J$11=0,"",【医療】入力!$J$11)</f>
        <v/>
      </c>
      <c r="L27" s="237"/>
      <c r="M27" s="92" t="s">
        <v>6</v>
      </c>
      <c r="N27" s="83"/>
      <c r="O27" s="83"/>
    </row>
    <row r="28" spans="1:15" ht="7.5" customHeight="1" x14ac:dyDescent="0.15">
      <c r="A28" s="76"/>
      <c r="B28" s="83"/>
      <c r="C28" s="234"/>
      <c r="D28" s="90"/>
      <c r="E28" s="93"/>
      <c r="F28" s="93"/>
      <c r="G28" s="72"/>
      <c r="H28" s="94"/>
      <c r="I28" s="95"/>
      <c r="J28" s="95"/>
      <c r="K28" s="83"/>
      <c r="L28" s="83"/>
      <c r="M28" s="92"/>
      <c r="N28" s="83"/>
      <c r="O28" s="83"/>
    </row>
    <row r="29" spans="1:15" ht="18.75" customHeight="1" x14ac:dyDescent="0.15">
      <c r="A29" s="83"/>
      <c r="B29" s="78"/>
      <c r="C29" s="234"/>
      <c r="D29" s="238" t="s">
        <v>103</v>
      </c>
      <c r="E29" s="239"/>
      <c r="F29" s="239"/>
      <c r="G29" s="239"/>
      <c r="H29" s="239"/>
      <c r="I29" s="239"/>
      <c r="J29" s="239"/>
      <c r="K29" s="231" t="str">
        <f>IF(SUM($K$25,$K$27)=0,"",SUM($K$25,$K$27))</f>
        <v/>
      </c>
      <c r="L29" s="231"/>
      <c r="M29" s="96" t="s">
        <v>6</v>
      </c>
      <c r="N29" s="83"/>
      <c r="O29" s="83"/>
    </row>
    <row r="30" spans="1:15" ht="14.25" x14ac:dyDescent="0.15">
      <c r="A30" s="76"/>
      <c r="B30" s="97"/>
      <c r="C30" s="235"/>
      <c r="D30" s="98"/>
      <c r="E30" s="93"/>
      <c r="F30" s="93"/>
      <c r="G30" s="72"/>
      <c r="H30" s="93"/>
      <c r="I30" s="95"/>
      <c r="J30" s="95"/>
      <c r="K30" s="93"/>
      <c r="L30" s="93"/>
      <c r="M30" s="99"/>
      <c r="N30" s="97"/>
      <c r="O30" s="97"/>
    </row>
    <row r="31" spans="1:15" ht="14.25" x14ac:dyDescent="0.15">
      <c r="A31" s="76"/>
      <c r="B31" s="97"/>
      <c r="C31" s="233" t="s">
        <v>13</v>
      </c>
      <c r="D31" s="100"/>
      <c r="E31" s="101"/>
      <c r="F31" s="101"/>
      <c r="G31" s="71"/>
      <c r="H31" s="101"/>
      <c r="I31" s="102"/>
      <c r="J31" s="102"/>
      <c r="K31" s="101"/>
      <c r="L31" s="101"/>
      <c r="M31" s="103"/>
      <c r="N31" s="97"/>
      <c r="O31" s="97"/>
    </row>
    <row r="32" spans="1:15" ht="18.75" customHeight="1" x14ac:dyDescent="0.15">
      <c r="A32" s="83"/>
      <c r="B32" s="83"/>
      <c r="C32" s="234"/>
      <c r="D32" s="90" t="s">
        <v>15</v>
      </c>
      <c r="E32" s="236" t="s">
        <v>10</v>
      </c>
      <c r="F32" s="236"/>
      <c r="G32" s="236"/>
      <c r="H32" s="236"/>
      <c r="I32" s="236"/>
      <c r="J32" s="236"/>
      <c r="K32" s="237" t="str">
        <f>IF(【介護①】入力!$I$31=0,"",【介護①】入力!$I$31*30000)</f>
        <v/>
      </c>
      <c r="L32" s="237"/>
      <c r="M32" s="92" t="s">
        <v>6</v>
      </c>
      <c r="N32" s="83"/>
      <c r="O32" s="104"/>
    </row>
    <row r="33" spans="1:15" ht="7.5" customHeight="1" x14ac:dyDescent="0.15">
      <c r="A33" s="76"/>
      <c r="B33" s="83"/>
      <c r="C33" s="234"/>
      <c r="D33" s="90"/>
      <c r="E33" s="93"/>
      <c r="F33" s="93"/>
      <c r="G33" s="72"/>
      <c r="H33" s="94"/>
      <c r="I33" s="95"/>
      <c r="J33" s="95"/>
      <c r="K33" s="105"/>
      <c r="L33" s="72"/>
      <c r="M33" s="92"/>
      <c r="N33" s="83"/>
      <c r="O33" s="104"/>
    </row>
    <row r="34" spans="1:15" ht="18.75" customHeight="1" x14ac:dyDescent="0.15">
      <c r="A34" s="83"/>
      <c r="B34" s="83"/>
      <c r="C34" s="234"/>
      <c r="D34" s="90" t="s">
        <v>16</v>
      </c>
      <c r="E34" s="236" t="s">
        <v>9</v>
      </c>
      <c r="F34" s="236"/>
      <c r="G34" s="236"/>
      <c r="H34" s="236"/>
      <c r="I34" s="236"/>
      <c r="J34" s="236"/>
      <c r="K34" s="237" t="str">
        <f>IF(【介護①】入力!$K$31=0,"",【介護①】入力!$K$31)</f>
        <v/>
      </c>
      <c r="L34" s="237"/>
      <c r="M34" s="92" t="s">
        <v>6</v>
      </c>
      <c r="N34" s="83"/>
      <c r="O34" s="104"/>
    </row>
    <row r="35" spans="1:15" ht="7.5" customHeight="1" x14ac:dyDescent="0.15">
      <c r="A35" s="76"/>
      <c r="B35" s="83"/>
      <c r="C35" s="234"/>
      <c r="D35" s="90"/>
      <c r="E35" s="93"/>
      <c r="F35" s="93"/>
      <c r="G35" s="72"/>
      <c r="H35" s="94"/>
      <c r="I35" s="95"/>
      <c r="J35" s="95"/>
      <c r="K35" s="83"/>
      <c r="L35" s="72"/>
      <c r="M35" s="92"/>
      <c r="N35" s="83"/>
      <c r="O35" s="104"/>
    </row>
    <row r="36" spans="1:15" ht="18.75" customHeight="1" x14ac:dyDescent="0.15">
      <c r="A36" s="83"/>
      <c r="B36" s="83"/>
      <c r="C36" s="234"/>
      <c r="D36" s="90" t="s">
        <v>17</v>
      </c>
      <c r="E36" s="236" t="s">
        <v>11</v>
      </c>
      <c r="F36" s="236"/>
      <c r="G36" s="236"/>
      <c r="H36" s="236"/>
      <c r="I36" s="236"/>
      <c r="J36" s="236"/>
      <c r="K36" s="237" t="str">
        <f>IF(【介護②】入力!$K$158=0,"",【介護②】入力!$K$158*15000)</f>
        <v/>
      </c>
      <c r="L36" s="237"/>
      <c r="M36" s="92" t="s">
        <v>6</v>
      </c>
      <c r="N36" s="83"/>
      <c r="O36" s="104"/>
    </row>
    <row r="37" spans="1:15" ht="7.5" customHeight="1" x14ac:dyDescent="0.15">
      <c r="A37" s="76"/>
      <c r="B37" s="83"/>
      <c r="C37" s="234"/>
      <c r="D37" s="90"/>
      <c r="E37" s="93"/>
      <c r="F37" s="93"/>
      <c r="G37" s="72"/>
      <c r="H37" s="94"/>
      <c r="I37" s="95"/>
      <c r="J37" s="95"/>
      <c r="K37" s="83"/>
      <c r="L37" s="83"/>
      <c r="M37" s="92"/>
      <c r="N37" s="83"/>
      <c r="O37" s="83"/>
    </row>
    <row r="38" spans="1:15" ht="18.75" customHeight="1" x14ac:dyDescent="0.15">
      <c r="A38" s="83"/>
      <c r="B38" s="78"/>
      <c r="C38" s="234"/>
      <c r="D38" s="238" t="s">
        <v>104</v>
      </c>
      <c r="E38" s="239"/>
      <c r="F38" s="239"/>
      <c r="G38" s="239"/>
      <c r="H38" s="239"/>
      <c r="I38" s="239"/>
      <c r="J38" s="239"/>
      <c r="K38" s="231" t="str">
        <f>IF(SUM($K$32,$K$34,$K$36)=0,"",SUM($K$32,$K$34,$K$36))</f>
        <v/>
      </c>
      <c r="L38" s="231"/>
      <c r="M38" s="96" t="s">
        <v>6</v>
      </c>
      <c r="N38" s="83"/>
      <c r="O38" s="83"/>
    </row>
    <row r="39" spans="1:15" ht="14.25" x14ac:dyDescent="0.15">
      <c r="A39" s="76"/>
      <c r="B39" s="97"/>
      <c r="C39" s="235"/>
      <c r="D39" s="106"/>
      <c r="E39" s="107"/>
      <c r="F39" s="107"/>
      <c r="G39" s="73"/>
      <c r="H39" s="107"/>
      <c r="I39" s="108"/>
      <c r="J39" s="108"/>
      <c r="K39" s="107"/>
      <c r="L39" s="107"/>
      <c r="M39" s="109"/>
      <c r="N39" s="97"/>
      <c r="O39" s="97"/>
    </row>
    <row r="40" spans="1:15" ht="14.25" x14ac:dyDescent="0.15">
      <c r="A40" s="76"/>
      <c r="B40" s="97"/>
      <c r="C40" s="233" t="s">
        <v>14</v>
      </c>
      <c r="D40" s="100"/>
      <c r="E40" s="101"/>
      <c r="F40" s="101"/>
      <c r="G40" s="71"/>
      <c r="H40" s="101"/>
      <c r="I40" s="102"/>
      <c r="J40" s="102"/>
      <c r="K40" s="101"/>
      <c r="L40" s="71"/>
      <c r="M40" s="103"/>
      <c r="N40" s="97"/>
      <c r="O40" s="97"/>
    </row>
    <row r="41" spans="1:15" ht="18.75" customHeight="1" x14ac:dyDescent="0.15">
      <c r="A41" s="83"/>
      <c r="B41" s="83"/>
      <c r="C41" s="234"/>
      <c r="D41" s="90" t="s">
        <v>15</v>
      </c>
      <c r="E41" s="236" t="s">
        <v>10</v>
      </c>
      <c r="F41" s="236"/>
      <c r="G41" s="236"/>
      <c r="H41" s="236"/>
      <c r="I41" s="236"/>
      <c r="J41" s="236"/>
      <c r="K41" s="237" t="str">
        <f>IF(【障害①】入力!$I$31=0,"",【障害①】入力!$I$31*30000)</f>
        <v/>
      </c>
      <c r="L41" s="237"/>
      <c r="M41" s="92" t="s">
        <v>6</v>
      </c>
      <c r="N41" s="83"/>
      <c r="O41" s="83"/>
    </row>
    <row r="42" spans="1:15" ht="7.5" customHeight="1" x14ac:dyDescent="0.15">
      <c r="A42" s="76"/>
      <c r="B42" s="83"/>
      <c r="C42" s="234"/>
      <c r="D42" s="90"/>
      <c r="E42" s="93"/>
      <c r="F42" s="93"/>
      <c r="G42" s="72"/>
      <c r="H42" s="94"/>
      <c r="I42" s="95"/>
      <c r="J42" s="95"/>
      <c r="K42" s="83"/>
      <c r="L42" s="72"/>
      <c r="M42" s="92"/>
      <c r="N42" s="83"/>
      <c r="O42" s="83"/>
    </row>
    <row r="43" spans="1:15" ht="18.75" customHeight="1" x14ac:dyDescent="0.15">
      <c r="A43" s="83"/>
      <c r="B43" s="83"/>
      <c r="C43" s="234"/>
      <c r="D43" s="90" t="s">
        <v>16</v>
      </c>
      <c r="E43" s="236" t="s">
        <v>9</v>
      </c>
      <c r="F43" s="236"/>
      <c r="G43" s="236"/>
      <c r="H43" s="236"/>
      <c r="I43" s="236"/>
      <c r="J43" s="236"/>
      <c r="K43" s="237" t="str">
        <f>IF(【障害①】入力!$K$31=0,"",【障害①】入力!$K$31)</f>
        <v/>
      </c>
      <c r="L43" s="237"/>
      <c r="M43" s="92" t="s">
        <v>6</v>
      </c>
      <c r="N43" s="83"/>
      <c r="O43" s="83"/>
    </row>
    <row r="44" spans="1:15" ht="7.5" customHeight="1" x14ac:dyDescent="0.15">
      <c r="A44" s="76"/>
      <c r="B44" s="83"/>
      <c r="C44" s="234"/>
      <c r="D44" s="90"/>
      <c r="E44" s="93"/>
      <c r="F44" s="93"/>
      <c r="G44" s="72"/>
      <c r="H44" s="94"/>
      <c r="I44" s="95"/>
      <c r="J44" s="95"/>
      <c r="K44" s="83"/>
      <c r="L44" s="72"/>
      <c r="M44" s="92"/>
      <c r="N44" s="83"/>
      <c r="O44" s="83"/>
    </row>
    <row r="45" spans="1:15" ht="18.75" customHeight="1" x14ac:dyDescent="0.15">
      <c r="A45" s="83"/>
      <c r="B45" s="83"/>
      <c r="C45" s="234"/>
      <c r="D45" s="90" t="s">
        <v>17</v>
      </c>
      <c r="E45" s="236" t="s">
        <v>11</v>
      </c>
      <c r="F45" s="236"/>
      <c r="G45" s="236"/>
      <c r="H45" s="236"/>
      <c r="I45" s="236"/>
      <c r="J45" s="236"/>
      <c r="K45" s="237" t="str">
        <f>IF(【障害②】入力!$K$158=0,"",【障害②】入力!$K$158*15000)</f>
        <v/>
      </c>
      <c r="L45" s="237"/>
      <c r="M45" s="92" t="s">
        <v>6</v>
      </c>
      <c r="N45" s="83"/>
      <c r="O45" s="83"/>
    </row>
    <row r="46" spans="1:15" ht="7.5" customHeight="1" x14ac:dyDescent="0.15">
      <c r="A46" s="76"/>
      <c r="B46" s="83"/>
      <c r="C46" s="234"/>
      <c r="D46" s="90"/>
      <c r="E46" s="93"/>
      <c r="F46" s="93"/>
      <c r="G46" s="72"/>
      <c r="H46" s="94"/>
      <c r="I46" s="95"/>
      <c r="J46" s="95"/>
      <c r="K46" s="83"/>
      <c r="L46" s="83"/>
      <c r="M46" s="92"/>
      <c r="N46" s="83"/>
      <c r="O46" s="83"/>
    </row>
    <row r="47" spans="1:15" ht="18.75" customHeight="1" x14ac:dyDescent="0.15">
      <c r="A47" s="83"/>
      <c r="B47" s="78"/>
      <c r="C47" s="234"/>
      <c r="D47" s="238" t="s">
        <v>105</v>
      </c>
      <c r="E47" s="239"/>
      <c r="F47" s="239"/>
      <c r="G47" s="239"/>
      <c r="H47" s="239"/>
      <c r="I47" s="239"/>
      <c r="J47" s="239"/>
      <c r="K47" s="231" t="str">
        <f>IF(SUM($K$41,$K$43,$K$45)=0,"",SUM($K$41,$K$43,$K$45))</f>
        <v/>
      </c>
      <c r="L47" s="231"/>
      <c r="M47" s="96" t="s">
        <v>6</v>
      </c>
      <c r="N47" s="83"/>
      <c r="O47" s="83"/>
    </row>
    <row r="48" spans="1:15" ht="14.25" x14ac:dyDescent="0.15">
      <c r="A48" s="76"/>
      <c r="B48" s="97"/>
      <c r="C48" s="235"/>
      <c r="D48" s="106"/>
      <c r="E48" s="107"/>
      <c r="F48" s="107"/>
      <c r="G48" s="73"/>
      <c r="H48" s="107"/>
      <c r="I48" s="108"/>
      <c r="J48" s="108"/>
      <c r="K48" s="107"/>
      <c r="L48" s="107"/>
      <c r="M48" s="109"/>
      <c r="N48" s="97"/>
      <c r="O48" s="97"/>
    </row>
    <row r="49" spans="1:15" ht="15" customHeight="1" x14ac:dyDescent="0.15">
      <c r="A49" s="83"/>
      <c r="B49" s="83"/>
      <c r="C49" s="83"/>
      <c r="D49" s="83"/>
      <c r="E49" s="83"/>
      <c r="F49" s="83"/>
      <c r="G49" s="83"/>
      <c r="H49" s="83"/>
      <c r="I49" s="83"/>
      <c r="J49" s="83"/>
      <c r="K49" s="83"/>
      <c r="L49" s="83"/>
      <c r="M49" s="110"/>
      <c r="N49" s="83"/>
      <c r="O49" s="59"/>
    </row>
    <row r="50" spans="1:15" ht="9" customHeight="1" x14ac:dyDescent="0.15">
      <c r="A50" s="76"/>
      <c r="B50" s="76"/>
      <c r="C50" s="76"/>
      <c r="D50" s="76"/>
      <c r="E50" s="76"/>
      <c r="F50" s="76"/>
      <c r="G50" s="76"/>
      <c r="H50" s="76"/>
      <c r="I50" s="76"/>
      <c r="J50" s="76"/>
      <c r="K50" s="76"/>
      <c r="L50" s="76"/>
      <c r="M50" s="76"/>
      <c r="N50" s="76"/>
    </row>
    <row r="51" spans="1:15" ht="17.25" customHeight="1" x14ac:dyDescent="0.15">
      <c r="A51" s="76"/>
      <c r="B51" s="76"/>
      <c r="C51" s="224" t="s">
        <v>96</v>
      </c>
      <c r="D51" s="229" t="s">
        <v>113</v>
      </c>
      <c r="E51" s="229"/>
      <c r="F51" s="229"/>
      <c r="G51" s="229"/>
      <c r="H51" s="229"/>
      <c r="I51" s="229"/>
      <c r="J51" s="229"/>
      <c r="K51" s="229"/>
      <c r="L51" s="229"/>
      <c r="M51" s="229"/>
      <c r="N51" s="229"/>
    </row>
    <row r="52" spans="1:15" ht="17.25" customHeight="1" x14ac:dyDescent="0.15">
      <c r="A52" s="76"/>
      <c r="B52" s="76"/>
      <c r="C52" s="224"/>
      <c r="D52" s="229"/>
      <c r="E52" s="229"/>
      <c r="F52" s="229"/>
      <c r="G52" s="229"/>
      <c r="H52" s="229"/>
      <c r="I52" s="229"/>
      <c r="J52" s="229"/>
      <c r="K52" s="229"/>
      <c r="L52" s="229"/>
      <c r="M52" s="229"/>
      <c r="N52" s="229"/>
    </row>
    <row r="53" spans="1:15" ht="17.25" customHeight="1" x14ac:dyDescent="0.15">
      <c r="A53" s="76"/>
      <c r="B53" s="76"/>
      <c r="C53" s="224"/>
      <c r="D53" s="229"/>
      <c r="E53" s="229"/>
      <c r="F53" s="229"/>
      <c r="G53" s="229"/>
      <c r="H53" s="229"/>
      <c r="I53" s="229"/>
      <c r="J53" s="229"/>
      <c r="K53" s="229"/>
      <c r="L53" s="229"/>
      <c r="M53" s="229"/>
      <c r="N53" s="229"/>
    </row>
    <row r="54" spans="1:15" ht="23.25" customHeight="1" x14ac:dyDescent="0.15">
      <c r="A54" s="76"/>
      <c r="B54" s="76"/>
      <c r="C54" s="111" t="s">
        <v>96</v>
      </c>
      <c r="D54" s="76" t="s">
        <v>98</v>
      </c>
      <c r="E54" s="76"/>
      <c r="F54" s="76"/>
      <c r="G54" s="76"/>
      <c r="H54" s="76"/>
      <c r="I54" s="76"/>
      <c r="J54" s="76"/>
      <c r="K54" s="76"/>
      <c r="L54" s="76"/>
      <c r="M54" s="76"/>
      <c r="N54" s="76"/>
    </row>
    <row r="55" spans="1:15" ht="23.25" customHeight="1" x14ac:dyDescent="0.15">
      <c r="A55" s="76"/>
      <c r="B55" s="76"/>
      <c r="C55" s="111" t="s">
        <v>96</v>
      </c>
      <c r="D55" s="76" t="s">
        <v>97</v>
      </c>
      <c r="E55" s="76"/>
      <c r="F55" s="76"/>
      <c r="G55" s="76"/>
      <c r="H55" s="76"/>
      <c r="I55" s="76"/>
      <c r="J55" s="76"/>
      <c r="K55" s="76"/>
      <c r="L55" s="76"/>
      <c r="M55" s="76"/>
      <c r="N55" s="76"/>
    </row>
    <row r="56" spans="1:15" ht="8.25" customHeight="1" x14ac:dyDescent="0.15">
      <c r="A56" s="76"/>
      <c r="B56" s="76"/>
      <c r="C56" s="76"/>
      <c r="D56" s="76"/>
      <c r="E56" s="76"/>
      <c r="F56" s="76"/>
      <c r="G56" s="76"/>
      <c r="H56" s="76"/>
      <c r="I56" s="76"/>
      <c r="J56" s="76"/>
      <c r="K56" s="76"/>
      <c r="L56" s="76"/>
      <c r="M56" s="76"/>
      <c r="N56" s="76"/>
    </row>
  </sheetData>
  <mergeCells count="37">
    <mergeCell ref="C51:C53"/>
    <mergeCell ref="D51:N53"/>
    <mergeCell ref="C40:C48"/>
    <mergeCell ref="E41:J41"/>
    <mergeCell ref="K41:L41"/>
    <mergeCell ref="E43:J43"/>
    <mergeCell ref="K43:L43"/>
    <mergeCell ref="E45:J45"/>
    <mergeCell ref="K45:L45"/>
    <mergeCell ref="D47:J47"/>
    <mergeCell ref="K47:L47"/>
    <mergeCell ref="C31:C39"/>
    <mergeCell ref="E32:J32"/>
    <mergeCell ref="K32:L32"/>
    <mergeCell ref="E34:J34"/>
    <mergeCell ref="K34:L34"/>
    <mergeCell ref="E36:J36"/>
    <mergeCell ref="K36:L36"/>
    <mergeCell ref="D38:J38"/>
    <mergeCell ref="K38:L38"/>
    <mergeCell ref="A17:N17"/>
    <mergeCell ref="A19:N19"/>
    <mergeCell ref="K21:L21"/>
    <mergeCell ref="B23:C23"/>
    <mergeCell ref="C24:C30"/>
    <mergeCell ref="E25:J25"/>
    <mergeCell ref="K25:L25"/>
    <mergeCell ref="E27:J27"/>
    <mergeCell ref="K27:L27"/>
    <mergeCell ref="D29:J29"/>
    <mergeCell ref="K29:L29"/>
    <mergeCell ref="A15:N15"/>
    <mergeCell ref="L3:N3"/>
    <mergeCell ref="K7:N7"/>
    <mergeCell ref="K10:N10"/>
    <mergeCell ref="K13:N13"/>
    <mergeCell ref="M14:N14"/>
  </mergeCells>
  <phoneticPr fontId="3"/>
  <printOptions horizontalCentered="1"/>
  <pageMargins left="0.70866141732283472" right="0.51181102362204722" top="0.74803149606299213" bottom="0.35433070866141736" header="0.31496062992125984" footer="0.31496062992125984"/>
  <pageSetup paperSize="9" scale="8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39"/>
  <sheetViews>
    <sheetView view="pageBreakPreview" zoomScale="85" zoomScaleNormal="100" zoomScaleSheetLayoutView="85" workbookViewId="0">
      <selection activeCell="L3" sqref="L3:N3"/>
    </sheetView>
  </sheetViews>
  <sheetFormatPr defaultRowHeight="13.5" x14ac:dyDescent="0.15"/>
  <cols>
    <col min="1" max="2" width="2.1796875" style="75" customWidth="1"/>
    <col min="3" max="3" width="6.54296875" style="75" customWidth="1"/>
    <col min="4" max="4" width="3.36328125" style="75" bestFit="1" customWidth="1"/>
    <col min="5" max="5" width="7.08984375" style="75" customWidth="1"/>
    <col min="6" max="12" width="5.36328125" style="75" customWidth="1"/>
    <col min="13" max="13" width="7.7265625" style="75" customWidth="1"/>
    <col min="14" max="15" width="4.453125" style="75" customWidth="1"/>
    <col min="16" max="16384" width="8.7265625" style="59"/>
  </cols>
  <sheetData>
    <row r="1" spans="1:15" x14ac:dyDescent="0.15">
      <c r="O1" s="59"/>
    </row>
    <row r="2" spans="1:15" x14ac:dyDescent="0.15">
      <c r="A2" s="75" t="s">
        <v>114</v>
      </c>
      <c r="O2" s="59"/>
    </row>
    <row r="3" spans="1:15" ht="21" customHeight="1" x14ac:dyDescent="0.15">
      <c r="A3" s="76"/>
      <c r="B3" s="76"/>
      <c r="C3" s="76"/>
      <c r="D3" s="76"/>
      <c r="E3" s="76"/>
      <c r="F3" s="76"/>
      <c r="G3" s="76"/>
      <c r="H3" s="76"/>
      <c r="I3" s="76"/>
      <c r="J3" s="76"/>
      <c r="K3" s="76"/>
      <c r="L3" s="242" t="s">
        <v>77</v>
      </c>
      <c r="M3" s="242"/>
      <c r="N3" s="242"/>
      <c r="O3" s="59"/>
    </row>
    <row r="4" spans="1:15" ht="20.25" customHeight="1" x14ac:dyDescent="0.15">
      <c r="A4" s="76" t="s">
        <v>0</v>
      </c>
      <c r="B4" s="76"/>
      <c r="C4" s="76"/>
      <c r="D4" s="76"/>
      <c r="E4" s="76"/>
      <c r="F4" s="76"/>
      <c r="G4" s="76"/>
      <c r="H4" s="76"/>
      <c r="I4" s="76"/>
      <c r="J4" s="76"/>
      <c r="K4" s="76"/>
      <c r="L4" s="76"/>
      <c r="M4" s="76"/>
      <c r="N4" s="76"/>
      <c r="O4" s="59"/>
    </row>
    <row r="5" spans="1:15" ht="14.25" x14ac:dyDescent="0.15">
      <c r="A5" s="76"/>
      <c r="B5" s="76"/>
      <c r="C5" s="76"/>
      <c r="D5" s="76"/>
      <c r="E5" s="76"/>
      <c r="F5" s="76"/>
      <c r="G5" s="76"/>
      <c r="H5" s="76"/>
      <c r="I5" s="76"/>
      <c r="J5" s="76" t="s">
        <v>1</v>
      </c>
      <c r="K5" s="76"/>
      <c r="L5" s="76"/>
      <c r="M5" s="76"/>
      <c r="N5" s="76"/>
      <c r="O5" s="59"/>
    </row>
    <row r="6" spans="1:15" ht="18" customHeight="1" x14ac:dyDescent="0.15">
      <c r="A6" s="76"/>
      <c r="B6" s="76"/>
      <c r="C6" s="76"/>
      <c r="D6" s="76"/>
      <c r="E6" s="76"/>
      <c r="F6" s="76"/>
      <c r="G6" s="76"/>
      <c r="H6" s="76"/>
      <c r="I6" s="76"/>
      <c r="J6" s="76" t="s">
        <v>2</v>
      </c>
      <c r="K6" s="76"/>
      <c r="L6" s="76"/>
      <c r="M6" s="76"/>
      <c r="N6" s="76"/>
      <c r="O6" s="59"/>
    </row>
    <row r="7" spans="1:15" ht="36.75" customHeight="1" x14ac:dyDescent="0.15">
      <c r="A7" s="76"/>
      <c r="B7" s="76"/>
      <c r="C7" s="76"/>
      <c r="D7" s="76"/>
      <c r="E7" s="76"/>
      <c r="F7" s="76"/>
      <c r="G7" s="76"/>
      <c r="H7" s="76"/>
      <c r="I7" s="76"/>
      <c r="J7" s="76"/>
      <c r="K7" s="226" t="str">
        <f>IF(【共通】入力!$D$5="","",【共通】入力!$D$5)</f>
        <v/>
      </c>
      <c r="L7" s="226"/>
      <c r="M7" s="226"/>
      <c r="N7" s="226"/>
      <c r="O7" s="59"/>
    </row>
    <row r="8" spans="1:15" ht="11.25" customHeight="1" x14ac:dyDescent="0.15">
      <c r="A8" s="76"/>
      <c r="B8" s="76"/>
      <c r="C8" s="76"/>
      <c r="D8" s="76"/>
      <c r="E8" s="76"/>
      <c r="F8" s="76"/>
      <c r="G8" s="76"/>
      <c r="H8" s="76"/>
      <c r="I8" s="76"/>
      <c r="J8" s="77"/>
      <c r="K8" s="77"/>
      <c r="L8" s="77"/>
      <c r="M8" s="77"/>
      <c r="N8" s="77"/>
      <c r="O8" s="59"/>
    </row>
    <row r="9" spans="1:15" ht="18" customHeight="1" x14ac:dyDescent="0.15">
      <c r="A9" s="76"/>
      <c r="B9" s="76"/>
      <c r="C9" s="76"/>
      <c r="D9" s="76"/>
      <c r="E9" s="76"/>
      <c r="F9" s="76"/>
      <c r="G9" s="76"/>
      <c r="H9" s="76"/>
      <c r="I9" s="76"/>
      <c r="J9" s="78" t="s">
        <v>3</v>
      </c>
      <c r="K9" s="78"/>
      <c r="L9" s="77"/>
      <c r="M9" s="77"/>
      <c r="N9" s="77"/>
      <c r="O9" s="59"/>
    </row>
    <row r="10" spans="1:15" ht="22.5" customHeight="1" x14ac:dyDescent="0.15">
      <c r="A10" s="76"/>
      <c r="B10" s="76"/>
      <c r="C10" s="76"/>
      <c r="D10" s="76"/>
      <c r="E10" s="76"/>
      <c r="F10" s="76"/>
      <c r="G10" s="76"/>
      <c r="H10" s="76"/>
      <c r="I10" s="76"/>
      <c r="J10" s="76"/>
      <c r="K10" s="227" t="str">
        <f>IF(【共通】入力!$D$6="","",【共通】入力!$D$6)</f>
        <v/>
      </c>
      <c r="L10" s="227"/>
      <c r="M10" s="227"/>
      <c r="N10" s="227"/>
      <c r="O10" s="59"/>
    </row>
    <row r="11" spans="1:15" ht="11.25" customHeight="1" x14ac:dyDescent="0.15">
      <c r="A11" s="76"/>
      <c r="B11" s="76"/>
      <c r="C11" s="76"/>
      <c r="D11" s="76"/>
      <c r="E11" s="76"/>
      <c r="F11" s="76"/>
      <c r="G11" s="76"/>
      <c r="H11" s="76"/>
      <c r="I11" s="76"/>
      <c r="J11" s="77"/>
      <c r="K11" s="77"/>
      <c r="L11" s="77"/>
      <c r="M11" s="77"/>
      <c r="N11" s="77"/>
      <c r="O11" s="59"/>
    </row>
    <row r="12" spans="1:15" ht="18" customHeight="1" x14ac:dyDescent="0.15">
      <c r="A12" s="76"/>
      <c r="B12" s="76"/>
      <c r="C12" s="76"/>
      <c r="D12" s="76"/>
      <c r="E12" s="76"/>
      <c r="F12" s="76"/>
      <c r="G12" s="76"/>
      <c r="H12" s="76"/>
      <c r="I12" s="76"/>
      <c r="J12" s="78" t="s">
        <v>4</v>
      </c>
      <c r="K12" s="78"/>
      <c r="L12" s="77"/>
      <c r="M12" s="77"/>
      <c r="N12" s="77"/>
      <c r="O12" s="59"/>
    </row>
    <row r="13" spans="1:15" ht="22.5" customHeight="1" x14ac:dyDescent="0.15">
      <c r="A13" s="76"/>
      <c r="B13" s="76"/>
      <c r="C13" s="76"/>
      <c r="D13" s="76"/>
      <c r="E13" s="76"/>
      <c r="F13" s="76"/>
      <c r="G13" s="76"/>
      <c r="H13" s="76"/>
      <c r="I13" s="76"/>
      <c r="J13" s="76"/>
      <c r="K13" s="227" t="str">
        <f>IF(【共通】入力!$D$7="","",【共通】入力!$D$7)</f>
        <v/>
      </c>
      <c r="L13" s="227"/>
      <c r="M13" s="227"/>
      <c r="N13" s="79" t="s">
        <v>128</v>
      </c>
      <c r="O13" s="59"/>
    </row>
    <row r="14" spans="1:15" ht="17.25" customHeight="1" x14ac:dyDescent="0.15">
      <c r="A14" s="76"/>
      <c r="B14" s="76"/>
      <c r="C14" s="76"/>
      <c r="D14" s="76"/>
      <c r="E14" s="76"/>
      <c r="F14" s="76"/>
      <c r="G14" s="76"/>
      <c r="H14" s="76"/>
      <c r="I14" s="76"/>
      <c r="J14" s="76"/>
      <c r="K14" s="76"/>
      <c r="L14" s="76"/>
      <c r="M14" s="228"/>
      <c r="N14" s="228"/>
      <c r="O14" s="59"/>
    </row>
    <row r="15" spans="1:15" ht="25.5" customHeight="1" x14ac:dyDescent="0.15">
      <c r="A15" s="224" t="s">
        <v>115</v>
      </c>
      <c r="B15" s="224"/>
      <c r="C15" s="224"/>
      <c r="D15" s="224"/>
      <c r="E15" s="224"/>
      <c r="F15" s="224"/>
      <c r="G15" s="224"/>
      <c r="H15" s="224"/>
      <c r="I15" s="224"/>
      <c r="J15" s="224"/>
      <c r="K15" s="224"/>
      <c r="L15" s="224"/>
      <c r="M15" s="224"/>
      <c r="N15" s="224"/>
      <c r="O15" s="59"/>
    </row>
    <row r="16" spans="1:15" ht="21.75" customHeight="1" x14ac:dyDescent="0.15">
      <c r="A16" s="82"/>
      <c r="B16" s="82"/>
      <c r="C16" s="82"/>
      <c r="D16" s="82"/>
      <c r="E16" s="82"/>
      <c r="F16" s="82"/>
      <c r="G16" s="82"/>
      <c r="H16" s="82"/>
      <c r="I16" s="82"/>
      <c r="J16" s="82"/>
      <c r="K16" s="82"/>
      <c r="L16" s="82"/>
      <c r="M16" s="82"/>
      <c r="N16" s="80"/>
      <c r="O16" s="59"/>
    </row>
    <row r="17" spans="1:16" ht="35.25" customHeight="1" x14ac:dyDescent="0.15">
      <c r="A17" s="243" t="s">
        <v>116</v>
      </c>
      <c r="B17" s="243"/>
      <c r="C17" s="243"/>
      <c r="D17" s="243"/>
      <c r="E17" s="243"/>
      <c r="F17" s="243"/>
      <c r="G17" s="243"/>
      <c r="H17" s="243"/>
      <c r="I17" s="243"/>
      <c r="J17" s="243"/>
      <c r="K17" s="243"/>
      <c r="L17" s="243"/>
      <c r="M17" s="243"/>
      <c r="N17" s="243"/>
      <c r="O17" s="59"/>
    </row>
    <row r="18" spans="1:16" ht="3.75" customHeight="1" x14ac:dyDescent="0.15">
      <c r="A18" s="81"/>
      <c r="B18" s="81"/>
      <c r="C18" s="81"/>
      <c r="D18" s="81"/>
      <c r="E18" s="81"/>
      <c r="F18" s="81"/>
      <c r="G18" s="81"/>
      <c r="H18" s="81"/>
      <c r="I18" s="81"/>
      <c r="J18" s="81"/>
      <c r="K18" s="81"/>
      <c r="L18" s="81"/>
      <c r="M18" s="81"/>
      <c r="N18" s="81"/>
      <c r="O18" s="59"/>
    </row>
    <row r="19" spans="1:16" ht="17.25" customHeight="1" x14ac:dyDescent="0.15">
      <c r="A19" s="230" t="s">
        <v>7</v>
      </c>
      <c r="B19" s="230"/>
      <c r="C19" s="230"/>
      <c r="D19" s="230"/>
      <c r="E19" s="230"/>
      <c r="F19" s="230"/>
      <c r="G19" s="230"/>
      <c r="H19" s="230"/>
      <c r="I19" s="230"/>
      <c r="J19" s="230"/>
      <c r="K19" s="230"/>
      <c r="L19" s="230"/>
      <c r="M19" s="230"/>
      <c r="N19" s="230"/>
      <c r="O19" s="76"/>
    </row>
    <row r="20" spans="1:16" ht="9" customHeight="1" x14ac:dyDescent="0.15">
      <c r="A20" s="76"/>
      <c r="B20" s="76"/>
      <c r="C20" s="76"/>
      <c r="D20" s="76"/>
      <c r="E20" s="76"/>
      <c r="F20" s="76"/>
      <c r="G20" s="76"/>
      <c r="H20" s="76"/>
      <c r="I20" s="76"/>
      <c r="J20" s="76"/>
      <c r="K20" s="76"/>
      <c r="L20" s="76"/>
      <c r="M20" s="76"/>
      <c r="N20" s="76"/>
      <c r="O20" s="76"/>
    </row>
    <row r="21" spans="1:16" ht="21.75" customHeight="1" x14ac:dyDescent="0.15">
      <c r="A21" s="83"/>
      <c r="B21" s="84" t="s">
        <v>117</v>
      </c>
      <c r="C21" s="84"/>
      <c r="D21" s="84"/>
      <c r="E21" s="84"/>
      <c r="F21" s="84"/>
      <c r="G21" s="84"/>
      <c r="H21" s="84"/>
      <c r="I21" s="84"/>
      <c r="J21" s="244" t="str">
        <f>'1号申請'!$K$21</f>
        <v/>
      </c>
      <c r="K21" s="245"/>
      <c r="L21" s="245"/>
      <c r="M21" s="85" t="s">
        <v>6</v>
      </c>
      <c r="N21" s="85"/>
      <c r="O21" s="83"/>
    </row>
    <row r="22" spans="1:16" ht="9.75" customHeight="1" x14ac:dyDescent="0.15">
      <c r="A22" s="83"/>
      <c r="B22" s="83"/>
      <c r="C22" s="83"/>
      <c r="D22" s="83"/>
      <c r="E22" s="83"/>
      <c r="F22" s="83"/>
      <c r="G22" s="83"/>
      <c r="H22" s="83"/>
      <c r="I22" s="76"/>
      <c r="J22" s="127"/>
      <c r="K22" s="128"/>
      <c r="L22" s="128"/>
      <c r="M22" s="83"/>
      <c r="N22" s="83"/>
      <c r="O22" s="83"/>
    </row>
    <row r="23" spans="1:16" ht="18.75" customHeight="1" x14ac:dyDescent="0.15">
      <c r="A23" s="83"/>
      <c r="D23" s="83"/>
      <c r="E23" s="83"/>
      <c r="F23" s="83"/>
      <c r="G23" s="83"/>
      <c r="H23" s="83"/>
      <c r="I23" s="76"/>
      <c r="J23" s="127"/>
      <c r="K23" s="128"/>
      <c r="L23" s="128"/>
      <c r="M23" s="83"/>
      <c r="N23" s="83"/>
      <c r="O23" s="83"/>
    </row>
    <row r="24" spans="1:16" ht="17.25" customHeight="1" x14ac:dyDescent="0.15">
      <c r="A24" s="83"/>
      <c r="B24" s="83"/>
      <c r="C24" s="232" t="s">
        <v>8</v>
      </c>
      <c r="D24" s="232"/>
      <c r="E24" s="83"/>
      <c r="F24" s="83"/>
      <c r="G24" s="83"/>
      <c r="H24" s="83"/>
      <c r="I24" s="83"/>
      <c r="J24" s="129"/>
      <c r="K24" s="128"/>
      <c r="L24" s="128"/>
      <c r="M24" s="83"/>
      <c r="N24" s="83"/>
      <c r="O24" s="83"/>
    </row>
    <row r="25" spans="1:16" ht="5.25" customHeight="1" x14ac:dyDescent="0.15">
      <c r="A25" s="83"/>
      <c r="B25" s="83"/>
      <c r="C25" s="86"/>
      <c r="D25" s="86"/>
      <c r="E25" s="83"/>
      <c r="F25" s="83"/>
      <c r="G25" s="83"/>
      <c r="H25" s="83"/>
      <c r="I25" s="83"/>
      <c r="J25" s="129"/>
      <c r="K25" s="128"/>
      <c r="L25" s="128"/>
      <c r="M25" s="83"/>
      <c r="N25" s="83"/>
      <c r="O25" s="83"/>
    </row>
    <row r="26" spans="1:16" ht="18.75" customHeight="1" x14ac:dyDescent="0.15">
      <c r="A26" s="83"/>
      <c r="B26" s="78"/>
      <c r="C26" s="59"/>
      <c r="D26" s="83" t="s">
        <v>12</v>
      </c>
      <c r="E26" s="83"/>
      <c r="F26" s="83"/>
      <c r="G26" s="83"/>
      <c r="H26" s="117"/>
      <c r="I26" s="117"/>
      <c r="J26" s="240" t="str">
        <f>'1号申請'!$K$29</f>
        <v/>
      </c>
      <c r="K26" s="241"/>
      <c r="L26" s="241"/>
      <c r="M26" s="85" t="s">
        <v>6</v>
      </c>
      <c r="N26" s="83"/>
      <c r="O26" s="83"/>
    </row>
    <row r="27" spans="1:16" ht="17.25" customHeight="1" x14ac:dyDescent="0.15">
      <c r="A27" s="76"/>
      <c r="B27" s="97"/>
      <c r="C27" s="59"/>
      <c r="D27" s="83"/>
      <c r="E27" s="83"/>
      <c r="F27" s="83"/>
      <c r="G27" s="83"/>
      <c r="H27" s="93"/>
      <c r="I27" s="95"/>
      <c r="J27" s="130"/>
      <c r="K27" s="131"/>
      <c r="L27" s="131"/>
      <c r="M27" s="93"/>
      <c r="N27" s="97"/>
      <c r="O27" s="97"/>
    </row>
    <row r="28" spans="1:16" ht="18.75" customHeight="1" x14ac:dyDescent="0.15">
      <c r="A28" s="83"/>
      <c r="B28" s="78"/>
      <c r="C28" s="59"/>
      <c r="D28" s="83" t="s">
        <v>13</v>
      </c>
      <c r="E28" s="83"/>
      <c r="F28" s="83"/>
      <c r="G28" s="83"/>
      <c r="H28" s="117"/>
      <c r="I28" s="117"/>
      <c r="J28" s="240" t="str">
        <f>'1号申請'!$K$38</f>
        <v/>
      </c>
      <c r="K28" s="241"/>
      <c r="L28" s="241"/>
      <c r="M28" s="85" t="s">
        <v>6</v>
      </c>
      <c r="N28" s="83"/>
      <c r="O28" s="83"/>
    </row>
    <row r="29" spans="1:16" ht="17.25" customHeight="1" x14ac:dyDescent="0.15">
      <c r="A29" s="76"/>
      <c r="B29" s="97"/>
      <c r="C29" s="59"/>
      <c r="D29" s="83"/>
      <c r="E29" s="83"/>
      <c r="F29" s="83"/>
      <c r="G29" s="83"/>
      <c r="H29" s="93"/>
      <c r="I29" s="95"/>
      <c r="J29" s="130"/>
      <c r="K29" s="131"/>
      <c r="L29" s="129"/>
      <c r="M29" s="93"/>
      <c r="N29" s="97"/>
      <c r="O29" s="97"/>
    </row>
    <row r="30" spans="1:16" ht="18.75" customHeight="1" x14ac:dyDescent="0.15">
      <c r="A30" s="83"/>
      <c r="B30" s="78"/>
      <c r="C30" s="59"/>
      <c r="D30" s="83" t="s">
        <v>14</v>
      </c>
      <c r="E30" s="83"/>
      <c r="F30" s="83"/>
      <c r="G30" s="83"/>
      <c r="H30" s="117"/>
      <c r="I30" s="117"/>
      <c r="J30" s="240" t="str">
        <f>'1号申請'!$K$47</f>
        <v/>
      </c>
      <c r="K30" s="241"/>
      <c r="L30" s="241"/>
      <c r="M30" s="85" t="s">
        <v>6</v>
      </c>
      <c r="N30" s="83"/>
      <c r="O30" s="83"/>
    </row>
    <row r="31" spans="1:16" ht="42" customHeight="1" x14ac:dyDescent="0.15">
      <c r="A31" s="83"/>
      <c r="B31" s="83"/>
      <c r="C31" s="83"/>
      <c r="D31" s="83"/>
      <c r="E31" s="83"/>
      <c r="F31" s="83"/>
      <c r="G31" s="83"/>
      <c r="H31" s="83"/>
      <c r="I31" s="83"/>
      <c r="J31" s="83"/>
      <c r="K31" s="83"/>
      <c r="L31" s="83"/>
      <c r="M31" s="110"/>
      <c r="N31" s="83"/>
      <c r="O31" s="59"/>
    </row>
    <row r="32" spans="1:16" ht="9.75" customHeight="1" x14ac:dyDescent="0.15">
      <c r="A32" s="83"/>
      <c r="B32" s="83"/>
      <c r="C32" s="254" t="s">
        <v>54</v>
      </c>
      <c r="D32" s="255"/>
      <c r="E32" s="256"/>
      <c r="F32" s="118"/>
      <c r="G32" s="119"/>
      <c r="H32" s="119"/>
      <c r="I32" s="120"/>
      <c r="J32" s="118"/>
      <c r="K32" s="119"/>
      <c r="L32" s="120"/>
      <c r="M32" s="83"/>
      <c r="N32" s="83"/>
      <c r="O32" s="110"/>
      <c r="P32" s="83"/>
    </row>
    <row r="33" spans="1:16" ht="26.25" customHeight="1" x14ac:dyDescent="0.15">
      <c r="A33" s="83"/>
      <c r="B33" s="83"/>
      <c r="C33" s="257"/>
      <c r="D33" s="258"/>
      <c r="E33" s="259"/>
      <c r="F33" s="263" t="str">
        <f>IF(【共通】入力!$D$19="","",【共通】入力!$D$19)</f>
        <v/>
      </c>
      <c r="G33" s="264"/>
      <c r="H33" s="264" t="str">
        <f>IF(【共通】入力!$F$19="","",【共通】入力!$F$19)</f>
        <v/>
      </c>
      <c r="I33" s="265"/>
      <c r="J33" s="263" t="str">
        <f>IF(【共通】入力!$H$19="","",【共通】入力!$H$19)</f>
        <v/>
      </c>
      <c r="K33" s="264"/>
      <c r="L33" s="121" t="s">
        <v>130</v>
      </c>
      <c r="M33" s="83" t="s">
        <v>118</v>
      </c>
      <c r="N33" s="83"/>
      <c r="O33" s="110"/>
      <c r="P33" s="83"/>
    </row>
    <row r="34" spans="1:16" ht="9.75" customHeight="1" x14ac:dyDescent="0.15">
      <c r="C34" s="260"/>
      <c r="D34" s="261"/>
      <c r="E34" s="262"/>
      <c r="F34" s="122"/>
      <c r="G34" s="123"/>
      <c r="H34" s="123"/>
      <c r="I34" s="124"/>
      <c r="J34" s="122"/>
      <c r="K34" s="123"/>
      <c r="L34" s="124"/>
      <c r="P34" s="75"/>
    </row>
    <row r="35" spans="1:16" ht="26.25" customHeight="1" x14ac:dyDescent="0.15">
      <c r="C35" s="266" t="s">
        <v>61</v>
      </c>
      <c r="D35" s="267" t="s">
        <v>70</v>
      </c>
      <c r="E35" s="268"/>
      <c r="F35" s="269" t="str">
        <f>IF(【共通】入力!$D$20="","",【共通】入力!$D$20)</f>
        <v/>
      </c>
      <c r="G35" s="270"/>
      <c r="H35" s="270"/>
      <c r="I35" s="270"/>
      <c r="J35" s="270"/>
      <c r="K35" s="270"/>
      <c r="L35" s="271"/>
      <c r="P35" s="75"/>
    </row>
    <row r="36" spans="1:16" ht="26.25" customHeight="1" x14ac:dyDescent="0.15">
      <c r="C36" s="266"/>
      <c r="D36" s="267" t="s">
        <v>119</v>
      </c>
      <c r="E36" s="268"/>
      <c r="F36" s="125" t="str">
        <f>IF(【共通】入力!D$21="","",【共通】入力!D$21)</f>
        <v/>
      </c>
      <c r="G36" s="125" t="str">
        <f>IF(【共通】入力!E$21="","",【共通】入力!E$21)</f>
        <v/>
      </c>
      <c r="H36" s="125" t="str">
        <f>IF(【共通】入力!F$21="","",【共通】入力!F$21)</f>
        <v/>
      </c>
      <c r="I36" s="125" t="str">
        <f>IF(【共通】入力!G$21="","",【共通】入力!G$21)</f>
        <v/>
      </c>
      <c r="J36" s="125" t="str">
        <f>IF(【共通】入力!H$21="","",【共通】入力!H$21)</f>
        <v/>
      </c>
      <c r="K36" s="125" t="str">
        <f>IF(【共通】入力!I$21="","",【共通】入力!I$21)</f>
        <v/>
      </c>
      <c r="L36" s="125" t="str">
        <f>IF(【共通】入力!J$21="","",【共通】入力!J$21)</f>
        <v/>
      </c>
      <c r="P36" s="75"/>
    </row>
    <row r="37" spans="1:16" ht="20.25" customHeight="1" x14ac:dyDescent="0.15">
      <c r="C37" s="266"/>
      <c r="D37" s="272" t="s">
        <v>60</v>
      </c>
      <c r="E37" s="273"/>
      <c r="F37" s="246" t="str">
        <f>IF(【共通】入力!$D$22="","",【共通】入力!$D$22)</f>
        <v/>
      </c>
      <c r="G37" s="247"/>
      <c r="H37" s="247"/>
      <c r="I37" s="247"/>
      <c r="J37" s="247"/>
      <c r="K37" s="247"/>
      <c r="L37" s="248"/>
      <c r="P37" s="75"/>
    </row>
    <row r="38" spans="1:16" ht="32.25" customHeight="1" x14ac:dyDescent="0.15">
      <c r="C38" s="266"/>
      <c r="D38" s="249" t="s">
        <v>63</v>
      </c>
      <c r="E38" s="250"/>
      <c r="F38" s="251" t="str">
        <f>IF(【共通】入力!$D$23="","",【共通】入力!$D$23)</f>
        <v/>
      </c>
      <c r="G38" s="252"/>
      <c r="H38" s="252"/>
      <c r="I38" s="252"/>
      <c r="J38" s="252"/>
      <c r="K38" s="252"/>
      <c r="L38" s="253"/>
      <c r="P38" s="75"/>
    </row>
    <row r="39" spans="1:16" ht="9" customHeight="1" x14ac:dyDescent="0.15">
      <c r="A39" s="76"/>
      <c r="B39" s="76"/>
      <c r="C39" s="76"/>
      <c r="D39" s="76"/>
      <c r="E39" s="76"/>
      <c r="F39" s="76"/>
      <c r="G39" s="76"/>
      <c r="H39" s="76"/>
      <c r="I39" s="76"/>
      <c r="J39" s="76"/>
      <c r="K39" s="76"/>
      <c r="L39" s="76"/>
      <c r="M39" s="76"/>
      <c r="N39" s="76"/>
    </row>
  </sheetData>
  <sheetProtection sheet="1" objects="1" scenarios="1"/>
  <mergeCells count="25">
    <mergeCell ref="F37:L37"/>
    <mergeCell ref="D38:E38"/>
    <mergeCell ref="F38:L38"/>
    <mergeCell ref="J30:L30"/>
    <mergeCell ref="C32:E34"/>
    <mergeCell ref="F33:G33"/>
    <mergeCell ref="H33:I33"/>
    <mergeCell ref="J33:K33"/>
    <mergeCell ref="C35:C38"/>
    <mergeCell ref="D35:E35"/>
    <mergeCell ref="F35:L35"/>
    <mergeCell ref="D36:E36"/>
    <mergeCell ref="D37:E37"/>
    <mergeCell ref="J28:L28"/>
    <mergeCell ref="L3:N3"/>
    <mergeCell ref="K7:N7"/>
    <mergeCell ref="K10:N10"/>
    <mergeCell ref="K13:M13"/>
    <mergeCell ref="M14:N14"/>
    <mergeCell ref="A15:N15"/>
    <mergeCell ref="A17:N17"/>
    <mergeCell ref="A19:N19"/>
    <mergeCell ref="J21:L21"/>
    <mergeCell ref="C24:D24"/>
    <mergeCell ref="J26:L26"/>
  </mergeCells>
  <phoneticPr fontId="3"/>
  <printOptions horizontalCentered="1"/>
  <pageMargins left="0.70866141732283472" right="0.51181102362204722" top="0.74803149606299213" bottom="0.35433070866141736" header="0.31496062992125984" footer="0.31496062992125984"/>
  <pageSetup paperSize="9" scale="8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view="pageBreakPreview" zoomScale="85" zoomScaleNormal="100" zoomScaleSheetLayoutView="85" workbookViewId="0">
      <selection activeCell="L3" sqref="L3:N3"/>
    </sheetView>
  </sheetViews>
  <sheetFormatPr defaultRowHeight="13.5" x14ac:dyDescent="0.15"/>
  <cols>
    <col min="1" max="2" width="2.1796875" style="75" customWidth="1"/>
    <col min="3" max="3" width="6.54296875" style="75" customWidth="1"/>
    <col min="4" max="4" width="3.36328125" style="75" bestFit="1" customWidth="1"/>
    <col min="5" max="5" width="7.08984375" style="75" customWidth="1"/>
    <col min="6" max="12" width="5.36328125" style="75" customWidth="1"/>
    <col min="13" max="13" width="7.7265625" style="75" customWidth="1"/>
    <col min="14" max="15" width="4.453125" style="75" customWidth="1"/>
    <col min="16" max="16384" width="8.7265625" style="59"/>
  </cols>
  <sheetData>
    <row r="1" spans="1:15" x14ac:dyDescent="0.15">
      <c r="O1" s="59"/>
    </row>
    <row r="2" spans="1:15" x14ac:dyDescent="0.15">
      <c r="A2" s="75" t="s">
        <v>120</v>
      </c>
      <c r="O2" s="59"/>
    </row>
    <row r="3" spans="1:15" ht="21" customHeight="1" x14ac:dyDescent="0.15">
      <c r="A3" s="76"/>
      <c r="B3" s="76"/>
      <c r="C3" s="76"/>
      <c r="D3" s="76"/>
      <c r="E3" s="76"/>
      <c r="F3" s="76"/>
      <c r="G3" s="76"/>
      <c r="H3" s="76"/>
      <c r="I3" s="76"/>
      <c r="J3" s="76"/>
      <c r="K3" s="76"/>
      <c r="L3" s="274" t="s">
        <v>77</v>
      </c>
      <c r="M3" s="274"/>
      <c r="N3" s="274"/>
      <c r="O3" s="59"/>
    </row>
    <row r="4" spans="1:15" ht="20.25" customHeight="1" x14ac:dyDescent="0.15">
      <c r="A4" s="76" t="s">
        <v>0</v>
      </c>
      <c r="B4" s="76"/>
      <c r="C4" s="76"/>
      <c r="D4" s="76"/>
      <c r="E4" s="76"/>
      <c r="F4" s="76"/>
      <c r="G4" s="76"/>
      <c r="H4" s="76"/>
      <c r="I4" s="76"/>
      <c r="J4" s="76"/>
      <c r="K4" s="76"/>
      <c r="L4" s="76"/>
      <c r="M4" s="76"/>
      <c r="N4" s="76"/>
      <c r="O4" s="59"/>
    </row>
    <row r="5" spans="1:15" ht="14.25" x14ac:dyDescent="0.15">
      <c r="A5" s="76"/>
      <c r="B5" s="76"/>
      <c r="C5" s="76"/>
      <c r="D5" s="76"/>
      <c r="E5" s="76"/>
      <c r="F5" s="76"/>
      <c r="G5" s="76"/>
      <c r="H5" s="76"/>
      <c r="I5" s="76"/>
      <c r="J5" s="76" t="s">
        <v>1</v>
      </c>
      <c r="K5" s="76"/>
      <c r="L5" s="76"/>
      <c r="M5" s="76"/>
      <c r="N5" s="76"/>
      <c r="O5" s="59"/>
    </row>
    <row r="6" spans="1:15" ht="18" customHeight="1" x14ac:dyDescent="0.15">
      <c r="A6" s="76"/>
      <c r="B6" s="76"/>
      <c r="C6" s="76"/>
      <c r="D6" s="76"/>
      <c r="E6" s="76"/>
      <c r="F6" s="76"/>
      <c r="G6" s="76"/>
      <c r="H6" s="76"/>
      <c r="I6" s="76"/>
      <c r="J6" s="76" t="s">
        <v>2</v>
      </c>
      <c r="K6" s="76"/>
      <c r="L6" s="76"/>
      <c r="M6" s="76"/>
      <c r="N6" s="76"/>
      <c r="O6" s="59"/>
    </row>
    <row r="7" spans="1:15" ht="36.75" customHeight="1" x14ac:dyDescent="0.15">
      <c r="A7" s="76"/>
      <c r="B7" s="76"/>
      <c r="C7" s="76"/>
      <c r="D7" s="76"/>
      <c r="E7" s="76"/>
      <c r="F7" s="76"/>
      <c r="G7" s="76"/>
      <c r="H7" s="76"/>
      <c r="I7" s="76"/>
      <c r="J7" s="76"/>
      <c r="K7" s="226" t="str">
        <f>IF(【共通】入力!$D$5="","",【共通】入力!$D$5)</f>
        <v/>
      </c>
      <c r="L7" s="226"/>
      <c r="M7" s="226"/>
      <c r="N7" s="226"/>
      <c r="O7" s="59"/>
    </row>
    <row r="8" spans="1:15" ht="11.25" customHeight="1" x14ac:dyDescent="0.15">
      <c r="A8" s="76"/>
      <c r="B8" s="76"/>
      <c r="C8" s="76"/>
      <c r="D8" s="76"/>
      <c r="E8" s="76"/>
      <c r="F8" s="76"/>
      <c r="G8" s="76"/>
      <c r="H8" s="76"/>
      <c r="I8" s="76"/>
      <c r="J8" s="77"/>
      <c r="K8" s="77"/>
      <c r="L8" s="77"/>
      <c r="M8" s="77"/>
      <c r="N8" s="77"/>
      <c r="O8" s="59"/>
    </row>
    <row r="9" spans="1:15" ht="18" customHeight="1" x14ac:dyDescent="0.15">
      <c r="A9" s="76"/>
      <c r="B9" s="76"/>
      <c r="C9" s="76"/>
      <c r="D9" s="76"/>
      <c r="E9" s="76"/>
      <c r="F9" s="76"/>
      <c r="G9" s="76"/>
      <c r="H9" s="76"/>
      <c r="I9" s="76"/>
      <c r="J9" s="78" t="s">
        <v>3</v>
      </c>
      <c r="K9" s="78"/>
      <c r="L9" s="77"/>
      <c r="M9" s="77"/>
      <c r="N9" s="77"/>
      <c r="O9" s="59"/>
    </row>
    <row r="10" spans="1:15" ht="22.5" customHeight="1" x14ac:dyDescent="0.15">
      <c r="A10" s="76"/>
      <c r="B10" s="76"/>
      <c r="C10" s="76"/>
      <c r="D10" s="76"/>
      <c r="E10" s="76"/>
      <c r="F10" s="76"/>
      <c r="G10" s="76"/>
      <c r="H10" s="76"/>
      <c r="I10" s="76"/>
      <c r="J10" s="76"/>
      <c r="K10" s="227" t="str">
        <f>IF(【共通】入力!$D$6="","",【共通】入力!$D$6)</f>
        <v/>
      </c>
      <c r="L10" s="227"/>
      <c r="M10" s="227"/>
      <c r="N10" s="227"/>
      <c r="O10" s="59"/>
    </row>
    <row r="11" spans="1:15" ht="11.25" customHeight="1" x14ac:dyDescent="0.15">
      <c r="A11" s="76"/>
      <c r="B11" s="76"/>
      <c r="C11" s="76"/>
      <c r="D11" s="76"/>
      <c r="E11" s="76"/>
      <c r="F11" s="76"/>
      <c r="G11" s="76"/>
      <c r="H11" s="76"/>
      <c r="I11" s="76"/>
      <c r="J11" s="77"/>
      <c r="K11" s="77"/>
      <c r="L11" s="77"/>
      <c r="M11" s="77"/>
      <c r="N11" s="77"/>
      <c r="O11" s="59"/>
    </row>
    <row r="12" spans="1:15" ht="18" customHeight="1" x14ac:dyDescent="0.15">
      <c r="A12" s="76"/>
      <c r="B12" s="76"/>
      <c r="C12" s="76"/>
      <c r="D12" s="76"/>
      <c r="E12" s="76"/>
      <c r="F12" s="76"/>
      <c r="G12" s="76"/>
      <c r="H12" s="76"/>
      <c r="I12" s="76"/>
      <c r="J12" s="78" t="s">
        <v>4</v>
      </c>
      <c r="K12" s="78"/>
      <c r="L12" s="77"/>
      <c r="M12" s="77"/>
      <c r="N12" s="77"/>
      <c r="O12" s="59"/>
    </row>
    <row r="13" spans="1:15" ht="22.5" customHeight="1" x14ac:dyDescent="0.15">
      <c r="A13" s="76"/>
      <c r="B13" s="76"/>
      <c r="C13" s="76"/>
      <c r="D13" s="76"/>
      <c r="E13" s="76"/>
      <c r="F13" s="76"/>
      <c r="G13" s="76"/>
      <c r="H13" s="76"/>
      <c r="I13" s="76"/>
      <c r="J13" s="76"/>
      <c r="K13" s="227" t="str">
        <f>IF(【共通】入力!$D$7="","",【共通】入力!$D$7)</f>
        <v/>
      </c>
      <c r="L13" s="227"/>
      <c r="M13" s="227"/>
      <c r="N13" s="227"/>
      <c r="O13" s="59"/>
    </row>
    <row r="14" spans="1:15" ht="17.25" customHeight="1" x14ac:dyDescent="0.15">
      <c r="A14" s="76"/>
      <c r="B14" s="76"/>
      <c r="C14" s="76"/>
      <c r="D14" s="76"/>
      <c r="E14" s="76"/>
      <c r="F14" s="76"/>
      <c r="G14" s="76"/>
      <c r="H14" s="76"/>
      <c r="I14" s="76"/>
      <c r="J14" s="76"/>
      <c r="K14" s="76"/>
      <c r="L14" s="76"/>
      <c r="M14" s="228"/>
      <c r="N14" s="228"/>
      <c r="O14" s="59"/>
    </row>
    <row r="15" spans="1:15" ht="25.5" customHeight="1" x14ac:dyDescent="0.15">
      <c r="A15" s="224" t="s">
        <v>76</v>
      </c>
      <c r="B15" s="224"/>
      <c r="C15" s="224"/>
      <c r="D15" s="224"/>
      <c r="E15" s="224"/>
      <c r="F15" s="224"/>
      <c r="G15" s="224"/>
      <c r="H15" s="224"/>
      <c r="I15" s="224"/>
      <c r="J15" s="224"/>
      <c r="K15" s="224"/>
      <c r="L15" s="224"/>
      <c r="M15" s="224"/>
      <c r="N15" s="224"/>
      <c r="O15" s="59"/>
    </row>
    <row r="16" spans="1:15" ht="21.75" customHeight="1" x14ac:dyDescent="0.15">
      <c r="A16" s="82"/>
      <c r="B16" s="82"/>
      <c r="C16" s="82"/>
      <c r="D16" s="82"/>
      <c r="E16" s="82"/>
      <c r="F16" s="82"/>
      <c r="G16" s="82"/>
      <c r="H16" s="82"/>
      <c r="I16" s="82"/>
      <c r="J16" s="82"/>
      <c r="K16" s="82"/>
      <c r="L16" s="82"/>
      <c r="M16" s="82"/>
      <c r="N16" s="80"/>
      <c r="O16" s="59"/>
    </row>
    <row r="17" spans="1:15" ht="35.25" customHeight="1" x14ac:dyDescent="0.15">
      <c r="A17" s="243" t="s">
        <v>121</v>
      </c>
      <c r="B17" s="243"/>
      <c r="C17" s="243"/>
      <c r="D17" s="243"/>
      <c r="E17" s="243"/>
      <c r="F17" s="243"/>
      <c r="G17" s="243"/>
      <c r="H17" s="243"/>
      <c r="I17" s="243"/>
      <c r="J17" s="243"/>
      <c r="K17" s="243"/>
      <c r="L17" s="243"/>
      <c r="M17" s="243"/>
      <c r="N17" s="243"/>
      <c r="O17" s="59"/>
    </row>
    <row r="18" spans="1:15" ht="3.75" customHeight="1" x14ac:dyDescent="0.15">
      <c r="A18" s="81"/>
      <c r="B18" s="81"/>
      <c r="C18" s="81"/>
      <c r="D18" s="81"/>
      <c r="E18" s="81"/>
      <c r="F18" s="81"/>
      <c r="G18" s="81"/>
      <c r="H18" s="81"/>
      <c r="I18" s="81"/>
      <c r="J18" s="81"/>
      <c r="K18" s="81"/>
      <c r="L18" s="81"/>
      <c r="M18" s="81"/>
      <c r="N18" s="81"/>
      <c r="O18" s="59"/>
    </row>
    <row r="19" spans="1:15" ht="17.25" customHeight="1" x14ac:dyDescent="0.15">
      <c r="A19" s="230" t="s">
        <v>7</v>
      </c>
      <c r="B19" s="230"/>
      <c r="C19" s="230"/>
      <c r="D19" s="230"/>
      <c r="E19" s="230"/>
      <c r="F19" s="230"/>
      <c r="G19" s="230"/>
      <c r="H19" s="230"/>
      <c r="I19" s="230"/>
      <c r="J19" s="230"/>
      <c r="K19" s="230"/>
      <c r="L19" s="230"/>
      <c r="M19" s="230"/>
      <c r="N19" s="230"/>
      <c r="O19" s="76"/>
    </row>
    <row r="20" spans="1:15" ht="9" customHeight="1" x14ac:dyDescent="0.15">
      <c r="A20" s="76"/>
      <c r="B20" s="76"/>
      <c r="C20" s="76"/>
      <c r="D20" s="76"/>
      <c r="E20" s="76"/>
      <c r="F20" s="76"/>
      <c r="G20" s="76"/>
      <c r="H20" s="76"/>
      <c r="I20" s="76"/>
      <c r="J20" s="76"/>
      <c r="K20" s="76"/>
      <c r="L20" s="76"/>
      <c r="M20" s="76"/>
      <c r="N20" s="76"/>
      <c r="O20" s="76"/>
    </row>
    <row r="21" spans="1:15" ht="21.75" customHeight="1" x14ac:dyDescent="0.15">
      <c r="A21" s="83"/>
      <c r="B21" s="84" t="s">
        <v>122</v>
      </c>
      <c r="C21" s="84"/>
      <c r="D21" s="84"/>
      <c r="E21" s="84"/>
      <c r="F21" s="84"/>
      <c r="G21" s="84"/>
      <c r="H21" s="84"/>
      <c r="I21" s="84"/>
      <c r="J21" s="61"/>
      <c r="K21" s="231" t="str">
        <f>IF(SUM($K$29,$K$38,$K$47)=0,"",SUM($K$29,$K$38,$K$47))</f>
        <v/>
      </c>
      <c r="L21" s="231"/>
      <c r="M21" s="85" t="s">
        <v>6</v>
      </c>
      <c r="N21" s="85"/>
      <c r="O21" s="83"/>
    </row>
    <row r="22" spans="1:15" ht="9.75" customHeight="1" x14ac:dyDescent="0.15">
      <c r="A22" s="83"/>
      <c r="B22" s="83"/>
      <c r="C22" s="83"/>
      <c r="D22" s="83"/>
      <c r="E22" s="83"/>
      <c r="F22" s="83"/>
      <c r="G22" s="83"/>
      <c r="H22" s="83"/>
      <c r="I22" s="76"/>
      <c r="J22" s="60"/>
      <c r="K22" s="83"/>
      <c r="L22" s="83"/>
      <c r="M22" s="83"/>
      <c r="N22" s="83"/>
      <c r="O22" s="83"/>
    </row>
    <row r="23" spans="1:15" ht="18.75" customHeight="1" x14ac:dyDescent="0.15">
      <c r="A23" s="83"/>
      <c r="B23" s="232" t="s">
        <v>8</v>
      </c>
      <c r="C23" s="232"/>
      <c r="D23" s="83"/>
      <c r="E23" s="83"/>
      <c r="F23" s="83"/>
      <c r="G23" s="83"/>
      <c r="H23" s="83"/>
      <c r="I23" s="76"/>
      <c r="J23" s="60"/>
      <c r="K23" s="83"/>
      <c r="L23" s="83"/>
      <c r="M23" s="83"/>
      <c r="N23" s="83"/>
      <c r="O23" s="83"/>
    </row>
    <row r="24" spans="1:15" ht="9.75" customHeight="1" x14ac:dyDescent="0.15">
      <c r="A24" s="83"/>
      <c r="B24" s="83"/>
      <c r="C24" s="233" t="s">
        <v>12</v>
      </c>
      <c r="D24" s="87"/>
      <c r="E24" s="88"/>
      <c r="F24" s="88"/>
      <c r="G24" s="88"/>
      <c r="H24" s="88"/>
      <c r="I24" s="88"/>
      <c r="J24" s="71"/>
      <c r="K24" s="88"/>
      <c r="L24" s="88"/>
      <c r="M24" s="89"/>
      <c r="N24" s="83"/>
      <c r="O24" s="83"/>
    </row>
    <row r="25" spans="1:15" ht="18.75" customHeight="1" x14ac:dyDescent="0.15">
      <c r="A25" s="83"/>
      <c r="B25" s="83"/>
      <c r="C25" s="234"/>
      <c r="D25" s="90" t="s">
        <v>15</v>
      </c>
      <c r="E25" s="236" t="s">
        <v>10</v>
      </c>
      <c r="F25" s="236"/>
      <c r="G25" s="236"/>
      <c r="H25" s="236"/>
      <c r="I25" s="236"/>
      <c r="J25" s="236"/>
      <c r="K25" s="237" t="str">
        <f>'1号申請'!$K$25:$L$25</f>
        <v/>
      </c>
      <c r="L25" s="237"/>
      <c r="M25" s="92" t="s">
        <v>6</v>
      </c>
      <c r="N25" s="83"/>
      <c r="O25" s="83"/>
    </row>
    <row r="26" spans="1:15" ht="7.5" customHeight="1" x14ac:dyDescent="0.15">
      <c r="A26" s="76"/>
      <c r="B26" s="83"/>
      <c r="C26" s="234"/>
      <c r="D26" s="90"/>
      <c r="E26" s="93"/>
      <c r="F26" s="93"/>
      <c r="G26" s="72"/>
      <c r="H26" s="94"/>
      <c r="I26" s="95"/>
      <c r="J26" s="95"/>
      <c r="K26" s="83"/>
      <c r="L26" s="83"/>
      <c r="M26" s="92"/>
      <c r="N26" s="83"/>
      <c r="O26" s="83"/>
    </row>
    <row r="27" spans="1:15" ht="18.75" customHeight="1" x14ac:dyDescent="0.15">
      <c r="A27" s="83"/>
      <c r="B27" s="78"/>
      <c r="C27" s="234"/>
      <c r="D27" s="90" t="s">
        <v>16</v>
      </c>
      <c r="E27" s="236" t="s">
        <v>73</v>
      </c>
      <c r="F27" s="236"/>
      <c r="G27" s="236"/>
      <c r="H27" s="236"/>
      <c r="I27" s="236"/>
      <c r="J27" s="236"/>
      <c r="K27" s="237" t="str">
        <f>'1号申請'!$K$27:$L$27</f>
        <v/>
      </c>
      <c r="L27" s="237"/>
      <c r="M27" s="92" t="s">
        <v>6</v>
      </c>
      <c r="N27" s="83"/>
      <c r="O27" s="83"/>
    </row>
    <row r="28" spans="1:15" ht="7.5" customHeight="1" x14ac:dyDescent="0.15">
      <c r="A28" s="76"/>
      <c r="B28" s="83"/>
      <c r="C28" s="234"/>
      <c r="D28" s="90"/>
      <c r="E28" s="93"/>
      <c r="F28" s="93"/>
      <c r="G28" s="72"/>
      <c r="H28" s="94"/>
      <c r="I28" s="95"/>
      <c r="J28" s="95"/>
      <c r="K28" s="83"/>
      <c r="L28" s="83"/>
      <c r="M28" s="92"/>
      <c r="N28" s="83"/>
      <c r="O28" s="83"/>
    </row>
    <row r="29" spans="1:15" ht="18.75" customHeight="1" x14ac:dyDescent="0.15">
      <c r="A29" s="83"/>
      <c r="B29" s="78"/>
      <c r="C29" s="234"/>
      <c r="D29" s="238" t="s">
        <v>103</v>
      </c>
      <c r="E29" s="239"/>
      <c r="F29" s="239"/>
      <c r="G29" s="239"/>
      <c r="H29" s="239"/>
      <c r="I29" s="239"/>
      <c r="J29" s="239"/>
      <c r="K29" s="231" t="str">
        <f>IF(SUM($K$25,$K$27)=0,"",SUM($K$25,$K$27))</f>
        <v/>
      </c>
      <c r="L29" s="231"/>
      <c r="M29" s="96" t="s">
        <v>6</v>
      </c>
      <c r="N29" s="83"/>
      <c r="O29" s="83"/>
    </row>
    <row r="30" spans="1:15" ht="14.25" x14ac:dyDescent="0.15">
      <c r="A30" s="76"/>
      <c r="B30" s="97"/>
      <c r="C30" s="235"/>
      <c r="D30" s="98"/>
      <c r="E30" s="93"/>
      <c r="F30" s="93"/>
      <c r="G30" s="72"/>
      <c r="H30" s="93"/>
      <c r="I30" s="95"/>
      <c r="J30" s="95"/>
      <c r="K30" s="93"/>
      <c r="L30" s="93"/>
      <c r="M30" s="99"/>
      <c r="N30" s="97"/>
      <c r="O30" s="97"/>
    </row>
    <row r="31" spans="1:15" ht="14.25" x14ac:dyDescent="0.15">
      <c r="A31" s="76"/>
      <c r="B31" s="97"/>
      <c r="C31" s="233" t="s">
        <v>13</v>
      </c>
      <c r="D31" s="100"/>
      <c r="E31" s="101"/>
      <c r="F31" s="101"/>
      <c r="G31" s="71"/>
      <c r="H31" s="101"/>
      <c r="I31" s="102"/>
      <c r="J31" s="102"/>
      <c r="K31" s="101"/>
      <c r="L31" s="101"/>
      <c r="M31" s="103"/>
      <c r="N31" s="97"/>
      <c r="O31" s="97"/>
    </row>
    <row r="32" spans="1:15" ht="18.75" customHeight="1" x14ac:dyDescent="0.15">
      <c r="A32" s="83"/>
      <c r="B32" s="83"/>
      <c r="C32" s="234"/>
      <c r="D32" s="90" t="s">
        <v>15</v>
      </c>
      <c r="E32" s="236" t="s">
        <v>10</v>
      </c>
      <c r="F32" s="236"/>
      <c r="G32" s="236"/>
      <c r="H32" s="236"/>
      <c r="I32" s="236"/>
      <c r="J32" s="236"/>
      <c r="K32" s="237" t="str">
        <f>'1号申請'!$K$32:$L$32</f>
        <v/>
      </c>
      <c r="L32" s="237"/>
      <c r="M32" s="92" t="s">
        <v>6</v>
      </c>
      <c r="N32" s="83"/>
      <c r="O32" s="104"/>
    </row>
    <row r="33" spans="1:15" ht="7.5" customHeight="1" x14ac:dyDescent="0.15">
      <c r="A33" s="76"/>
      <c r="B33" s="83"/>
      <c r="C33" s="234"/>
      <c r="D33" s="90"/>
      <c r="E33" s="93"/>
      <c r="F33" s="93"/>
      <c r="G33" s="72"/>
      <c r="H33" s="94"/>
      <c r="I33" s="95"/>
      <c r="J33" s="95"/>
      <c r="K33" s="105"/>
      <c r="L33" s="72"/>
      <c r="M33" s="92"/>
      <c r="N33" s="83"/>
      <c r="O33" s="104"/>
    </row>
    <row r="34" spans="1:15" ht="18.75" customHeight="1" x14ac:dyDescent="0.15">
      <c r="A34" s="83"/>
      <c r="B34" s="83"/>
      <c r="C34" s="234"/>
      <c r="D34" s="90" t="s">
        <v>16</v>
      </c>
      <c r="E34" s="236" t="s">
        <v>9</v>
      </c>
      <c r="F34" s="236"/>
      <c r="G34" s="236"/>
      <c r="H34" s="236"/>
      <c r="I34" s="236"/>
      <c r="J34" s="236"/>
      <c r="K34" s="237" t="str">
        <f>'1号申請'!$K$34:$L$34</f>
        <v/>
      </c>
      <c r="L34" s="237"/>
      <c r="M34" s="92" t="s">
        <v>6</v>
      </c>
      <c r="N34" s="83"/>
      <c r="O34" s="104"/>
    </row>
    <row r="35" spans="1:15" ht="7.5" customHeight="1" x14ac:dyDescent="0.15">
      <c r="A35" s="76"/>
      <c r="B35" s="83"/>
      <c r="C35" s="234"/>
      <c r="D35" s="90"/>
      <c r="E35" s="93"/>
      <c r="F35" s="93"/>
      <c r="G35" s="72"/>
      <c r="H35" s="94"/>
      <c r="I35" s="95"/>
      <c r="J35" s="95"/>
      <c r="K35" s="83"/>
      <c r="L35" s="72"/>
      <c r="M35" s="92"/>
      <c r="N35" s="83"/>
      <c r="O35" s="104"/>
    </row>
    <row r="36" spans="1:15" ht="18.75" customHeight="1" x14ac:dyDescent="0.15">
      <c r="A36" s="83"/>
      <c r="B36" s="83"/>
      <c r="C36" s="234"/>
      <c r="D36" s="90" t="s">
        <v>17</v>
      </c>
      <c r="E36" s="236" t="s">
        <v>11</v>
      </c>
      <c r="F36" s="236"/>
      <c r="G36" s="236"/>
      <c r="H36" s="236"/>
      <c r="I36" s="236"/>
      <c r="J36" s="236"/>
      <c r="K36" s="237" t="str">
        <f>'1号申請'!$K$36:$L$36</f>
        <v/>
      </c>
      <c r="L36" s="237"/>
      <c r="M36" s="92" t="s">
        <v>6</v>
      </c>
      <c r="N36" s="83"/>
      <c r="O36" s="104"/>
    </row>
    <row r="37" spans="1:15" ht="7.5" customHeight="1" x14ac:dyDescent="0.15">
      <c r="A37" s="76"/>
      <c r="B37" s="83"/>
      <c r="C37" s="234"/>
      <c r="D37" s="90"/>
      <c r="E37" s="93"/>
      <c r="F37" s="93"/>
      <c r="G37" s="72"/>
      <c r="H37" s="94"/>
      <c r="I37" s="95"/>
      <c r="J37" s="95"/>
      <c r="K37" s="83"/>
      <c r="L37" s="83"/>
      <c r="M37" s="92"/>
      <c r="N37" s="83"/>
      <c r="O37" s="83"/>
    </row>
    <row r="38" spans="1:15" ht="18.75" customHeight="1" x14ac:dyDescent="0.15">
      <c r="A38" s="83"/>
      <c r="B38" s="78"/>
      <c r="C38" s="234"/>
      <c r="D38" s="238" t="s">
        <v>104</v>
      </c>
      <c r="E38" s="239"/>
      <c r="F38" s="239"/>
      <c r="G38" s="239"/>
      <c r="H38" s="239"/>
      <c r="I38" s="239"/>
      <c r="J38" s="239"/>
      <c r="K38" s="231" t="str">
        <f>IF(SUM($K$32,$K$34,$K$36)=0,"",SUM($K$32,$K$34,$K$36))</f>
        <v/>
      </c>
      <c r="L38" s="231"/>
      <c r="M38" s="96" t="s">
        <v>6</v>
      </c>
      <c r="N38" s="83"/>
      <c r="O38" s="83"/>
    </row>
    <row r="39" spans="1:15" ht="14.25" x14ac:dyDescent="0.15">
      <c r="A39" s="76"/>
      <c r="B39" s="97"/>
      <c r="C39" s="235"/>
      <c r="D39" s="106"/>
      <c r="E39" s="107"/>
      <c r="F39" s="107"/>
      <c r="G39" s="73"/>
      <c r="H39" s="107"/>
      <c r="I39" s="108"/>
      <c r="J39" s="108"/>
      <c r="K39" s="107"/>
      <c r="L39" s="107"/>
      <c r="M39" s="109"/>
      <c r="N39" s="97"/>
      <c r="O39" s="97"/>
    </row>
    <row r="40" spans="1:15" ht="14.25" x14ac:dyDescent="0.15">
      <c r="A40" s="76"/>
      <c r="B40" s="97"/>
      <c r="C40" s="233" t="s">
        <v>14</v>
      </c>
      <c r="D40" s="100"/>
      <c r="E40" s="101"/>
      <c r="F40" s="101"/>
      <c r="G40" s="71"/>
      <c r="H40" s="101"/>
      <c r="I40" s="102"/>
      <c r="J40" s="102"/>
      <c r="K40" s="101"/>
      <c r="L40" s="71"/>
      <c r="M40" s="103"/>
      <c r="N40" s="97"/>
      <c r="O40" s="97"/>
    </row>
    <row r="41" spans="1:15" ht="18.75" customHeight="1" x14ac:dyDescent="0.15">
      <c r="A41" s="83"/>
      <c r="B41" s="83"/>
      <c r="C41" s="234"/>
      <c r="D41" s="90" t="s">
        <v>15</v>
      </c>
      <c r="E41" s="236" t="s">
        <v>10</v>
      </c>
      <c r="F41" s="236"/>
      <c r="G41" s="236"/>
      <c r="H41" s="236"/>
      <c r="I41" s="236"/>
      <c r="J41" s="236"/>
      <c r="K41" s="237" t="str">
        <f>'1号申請'!$K$41:$L$41</f>
        <v/>
      </c>
      <c r="L41" s="237"/>
      <c r="M41" s="92" t="s">
        <v>6</v>
      </c>
      <c r="N41" s="83"/>
      <c r="O41" s="83"/>
    </row>
    <row r="42" spans="1:15" ht="7.5" customHeight="1" x14ac:dyDescent="0.15">
      <c r="A42" s="76"/>
      <c r="B42" s="83"/>
      <c r="C42" s="234"/>
      <c r="D42" s="90"/>
      <c r="E42" s="93"/>
      <c r="F42" s="93"/>
      <c r="G42" s="72"/>
      <c r="H42" s="94"/>
      <c r="I42" s="95"/>
      <c r="J42" s="95"/>
      <c r="K42" s="83"/>
      <c r="L42" s="72"/>
      <c r="M42" s="92"/>
      <c r="N42" s="83"/>
      <c r="O42" s="83"/>
    </row>
    <row r="43" spans="1:15" ht="18.75" customHeight="1" x14ac:dyDescent="0.15">
      <c r="A43" s="83"/>
      <c r="B43" s="83"/>
      <c r="C43" s="234"/>
      <c r="D43" s="90" t="s">
        <v>16</v>
      </c>
      <c r="E43" s="236" t="s">
        <v>9</v>
      </c>
      <c r="F43" s="236"/>
      <c r="G43" s="236"/>
      <c r="H43" s="236"/>
      <c r="I43" s="236"/>
      <c r="J43" s="236"/>
      <c r="K43" s="237" t="str">
        <f>'1号申請'!$K$43:$L$43</f>
        <v/>
      </c>
      <c r="L43" s="237"/>
      <c r="M43" s="92" t="s">
        <v>6</v>
      </c>
      <c r="N43" s="83"/>
      <c r="O43" s="83"/>
    </row>
    <row r="44" spans="1:15" ht="7.5" customHeight="1" x14ac:dyDescent="0.15">
      <c r="A44" s="76"/>
      <c r="B44" s="83"/>
      <c r="C44" s="234"/>
      <c r="D44" s="90"/>
      <c r="E44" s="93"/>
      <c r="F44" s="93"/>
      <c r="G44" s="72"/>
      <c r="H44" s="94"/>
      <c r="I44" s="95"/>
      <c r="J44" s="95"/>
      <c r="K44" s="83"/>
      <c r="L44" s="72"/>
      <c r="M44" s="92"/>
      <c r="N44" s="83"/>
      <c r="O44" s="83"/>
    </row>
    <row r="45" spans="1:15" ht="18.75" customHeight="1" x14ac:dyDescent="0.15">
      <c r="A45" s="83"/>
      <c r="B45" s="83"/>
      <c r="C45" s="234"/>
      <c r="D45" s="90" t="s">
        <v>17</v>
      </c>
      <c r="E45" s="236" t="s">
        <v>11</v>
      </c>
      <c r="F45" s="236"/>
      <c r="G45" s="236"/>
      <c r="H45" s="236"/>
      <c r="I45" s="236"/>
      <c r="J45" s="236"/>
      <c r="K45" s="237" t="str">
        <f>'1号申請'!$K$45:$L$45</f>
        <v/>
      </c>
      <c r="L45" s="237"/>
      <c r="M45" s="92" t="s">
        <v>6</v>
      </c>
      <c r="N45" s="83"/>
      <c r="O45" s="83"/>
    </row>
    <row r="46" spans="1:15" ht="7.5" customHeight="1" x14ac:dyDescent="0.15">
      <c r="A46" s="76"/>
      <c r="B46" s="83"/>
      <c r="C46" s="234"/>
      <c r="D46" s="90"/>
      <c r="E46" s="93"/>
      <c r="F46" s="93"/>
      <c r="G46" s="72"/>
      <c r="H46" s="94"/>
      <c r="I46" s="95"/>
      <c r="J46" s="95"/>
      <c r="K46" s="83"/>
      <c r="L46" s="83"/>
      <c r="M46" s="92"/>
      <c r="N46" s="83"/>
      <c r="O46" s="83"/>
    </row>
    <row r="47" spans="1:15" ht="18.75" customHeight="1" x14ac:dyDescent="0.15">
      <c r="A47" s="83"/>
      <c r="B47" s="78"/>
      <c r="C47" s="234"/>
      <c r="D47" s="238" t="s">
        <v>105</v>
      </c>
      <c r="E47" s="239"/>
      <c r="F47" s="239"/>
      <c r="G47" s="239"/>
      <c r="H47" s="239"/>
      <c r="I47" s="239"/>
      <c r="J47" s="239"/>
      <c r="K47" s="231" t="str">
        <f>IF(SUM($K$41,$K$43,$K$45)=0,"",SUM($K$41,$K$43,$K$45))</f>
        <v/>
      </c>
      <c r="L47" s="231"/>
      <c r="M47" s="96" t="s">
        <v>6</v>
      </c>
      <c r="N47" s="83"/>
      <c r="O47" s="83"/>
    </row>
    <row r="48" spans="1:15" ht="14.25" x14ac:dyDescent="0.15">
      <c r="A48" s="76"/>
      <c r="B48" s="97"/>
      <c r="C48" s="235"/>
      <c r="D48" s="106"/>
      <c r="E48" s="107"/>
      <c r="F48" s="107"/>
      <c r="G48" s="73"/>
      <c r="H48" s="107"/>
      <c r="I48" s="108"/>
      <c r="J48" s="108"/>
      <c r="K48" s="107"/>
      <c r="L48" s="107"/>
      <c r="M48" s="109"/>
      <c r="N48" s="97"/>
      <c r="O48" s="97"/>
    </row>
    <row r="49" spans="1:14" s="75" customFormat="1" ht="14.25" x14ac:dyDescent="0.15">
      <c r="A49" s="76"/>
      <c r="B49" s="76"/>
      <c r="C49" s="76"/>
      <c r="D49" s="76"/>
      <c r="E49" s="76"/>
      <c r="F49" s="76"/>
      <c r="G49" s="76"/>
      <c r="H49" s="76"/>
      <c r="I49" s="76"/>
      <c r="J49" s="76"/>
      <c r="K49" s="76"/>
      <c r="L49" s="76"/>
      <c r="M49" s="76"/>
      <c r="N49" s="76"/>
    </row>
    <row r="50" spans="1:14" s="75" customFormat="1" ht="17.25" customHeight="1" x14ac:dyDescent="0.15">
      <c r="A50" s="76"/>
      <c r="B50" s="76"/>
      <c r="C50" s="229"/>
      <c r="D50" s="229"/>
      <c r="E50" s="229"/>
      <c r="F50" s="229"/>
      <c r="G50" s="229"/>
      <c r="H50" s="229"/>
      <c r="I50" s="229"/>
      <c r="J50" s="229"/>
      <c r="K50" s="229"/>
      <c r="L50" s="229"/>
      <c r="M50" s="229"/>
      <c r="N50" s="76"/>
    </row>
    <row r="51" spans="1:14" s="75" customFormat="1" ht="17.25" customHeight="1" x14ac:dyDescent="0.15">
      <c r="A51" s="76"/>
      <c r="B51" s="76"/>
      <c r="C51" s="229"/>
      <c r="D51" s="229"/>
      <c r="E51" s="229"/>
      <c r="F51" s="229"/>
      <c r="G51" s="229"/>
      <c r="H51" s="229"/>
      <c r="I51" s="229"/>
      <c r="J51" s="229"/>
      <c r="K51" s="229"/>
      <c r="L51" s="229"/>
      <c r="M51" s="229"/>
      <c r="N51" s="76"/>
    </row>
    <row r="52" spans="1:14" s="75" customFormat="1" ht="17.25" customHeight="1" x14ac:dyDescent="0.15">
      <c r="A52" s="76"/>
      <c r="B52" s="76"/>
      <c r="C52" s="275"/>
      <c r="D52" s="275"/>
      <c r="E52" s="275"/>
      <c r="F52" s="275"/>
      <c r="G52" s="275"/>
      <c r="H52" s="275"/>
      <c r="I52" s="275"/>
      <c r="J52" s="275"/>
      <c r="K52" s="275"/>
      <c r="L52" s="275"/>
      <c r="M52" s="275"/>
      <c r="N52" s="76"/>
    </row>
    <row r="53" spans="1:14" s="75" customFormat="1" ht="17.25" customHeight="1" x14ac:dyDescent="0.15">
      <c r="A53" s="76"/>
      <c r="B53" s="76"/>
      <c r="C53" s="275"/>
      <c r="D53" s="275"/>
      <c r="E53" s="275"/>
      <c r="F53" s="275"/>
      <c r="G53" s="275"/>
      <c r="H53" s="275"/>
      <c r="I53" s="275"/>
      <c r="J53" s="275"/>
      <c r="K53" s="275"/>
      <c r="L53" s="275"/>
      <c r="M53" s="275"/>
      <c r="N53" s="76"/>
    </row>
    <row r="54" spans="1:14" s="75" customFormat="1" ht="14.25" x14ac:dyDescent="0.15">
      <c r="A54" s="76"/>
      <c r="B54" s="76"/>
      <c r="C54" s="76"/>
      <c r="D54" s="76"/>
      <c r="E54" s="76"/>
      <c r="F54" s="76"/>
      <c r="G54" s="76"/>
      <c r="H54" s="76"/>
      <c r="I54" s="76"/>
      <c r="J54" s="76"/>
      <c r="K54" s="76"/>
      <c r="L54" s="76"/>
      <c r="M54" s="76"/>
      <c r="N54" s="76"/>
    </row>
  </sheetData>
  <sheetProtection sheet="1" objects="1" scenarios="1"/>
  <mergeCells count="38">
    <mergeCell ref="C50:M51"/>
    <mergeCell ref="C52:M52"/>
    <mergeCell ref="C53:M53"/>
    <mergeCell ref="K32:L32"/>
    <mergeCell ref="E34:J34"/>
    <mergeCell ref="K34:L34"/>
    <mergeCell ref="E36:J36"/>
    <mergeCell ref="C31:C39"/>
    <mergeCell ref="D38:J38"/>
    <mergeCell ref="K38:L38"/>
    <mergeCell ref="A17:N17"/>
    <mergeCell ref="A19:N19"/>
    <mergeCell ref="E32:J32"/>
    <mergeCell ref="K36:L36"/>
    <mergeCell ref="C40:C48"/>
    <mergeCell ref="E41:J41"/>
    <mergeCell ref="K41:L41"/>
    <mergeCell ref="E43:J43"/>
    <mergeCell ref="K43:L43"/>
    <mergeCell ref="E45:J45"/>
    <mergeCell ref="K45:L45"/>
    <mergeCell ref="D47:J47"/>
    <mergeCell ref="K47:L47"/>
    <mergeCell ref="K21:L21"/>
    <mergeCell ref="B23:C23"/>
    <mergeCell ref="C24:C30"/>
    <mergeCell ref="E25:J25"/>
    <mergeCell ref="K25:L25"/>
    <mergeCell ref="E27:J27"/>
    <mergeCell ref="K27:L27"/>
    <mergeCell ref="D29:J29"/>
    <mergeCell ref="K29:L29"/>
    <mergeCell ref="L3:N3"/>
    <mergeCell ref="K7:N7"/>
    <mergeCell ref="K10:N10"/>
    <mergeCell ref="M14:N14"/>
    <mergeCell ref="A15:N15"/>
    <mergeCell ref="K13:N13"/>
  </mergeCells>
  <phoneticPr fontId="3"/>
  <printOptions horizontalCentered="1"/>
  <pageMargins left="0.70866141732283472" right="0.51181102362204722" top="0.74803149606299213" bottom="0.74803149606299213"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13</vt:i4>
      </vt:variant>
    </vt:vector>
  </HeadingPairs>
  <TitlesOfParts>
    <vt:vector size="24" baseType="lpstr">
      <vt:lpstr>【共通】入力</vt:lpstr>
      <vt:lpstr>【医療】入力</vt:lpstr>
      <vt:lpstr>【介護①】入力</vt:lpstr>
      <vt:lpstr>【介護②】入力</vt:lpstr>
      <vt:lpstr>【障害①】入力</vt:lpstr>
      <vt:lpstr>【障害②】入力</vt:lpstr>
      <vt:lpstr>1号申請</vt:lpstr>
      <vt:lpstr>4号請求</vt:lpstr>
      <vt:lpstr>5号実績報告</vt:lpstr>
      <vt:lpstr>6号仕入控除税額</vt:lpstr>
      <vt:lpstr>(区使用)</vt:lpstr>
      <vt:lpstr>'(区使用)'!Print_Area</vt:lpstr>
      <vt:lpstr>【医療】入力!Print_Area</vt:lpstr>
      <vt:lpstr>【介護①】入力!Print_Area</vt:lpstr>
      <vt:lpstr>【介護②】入力!Print_Area</vt:lpstr>
      <vt:lpstr>【共通】入力!Print_Area</vt:lpstr>
      <vt:lpstr>【障害①】入力!Print_Area</vt:lpstr>
      <vt:lpstr>【障害②】入力!Print_Area</vt:lpstr>
      <vt:lpstr>'1号申請'!Print_Area</vt:lpstr>
      <vt:lpstr>'4号請求'!Print_Area</vt:lpstr>
      <vt:lpstr>'5号実績報告'!Print_Area</vt:lpstr>
      <vt:lpstr>'6号仕入控除税額'!Print_Area</vt:lpstr>
      <vt:lpstr>【介護②】入力!Print_Titles</vt:lpstr>
      <vt:lpstr>【障害②】入力!Print_Titles</vt:lpstr>
    </vt:vector>
  </TitlesOfParts>
  <Company>東京都北区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花見 和也</dc:creator>
  <cp:lastModifiedBy>花見 和也</cp:lastModifiedBy>
  <cp:lastPrinted>2022-06-07T07:35:01Z</cp:lastPrinted>
  <dcterms:created xsi:type="dcterms:W3CDTF">2022-04-05T01:06:18Z</dcterms:created>
  <dcterms:modified xsi:type="dcterms:W3CDTF">2022-06-09T10:21:06Z</dcterms:modified>
</cp:coreProperties>
</file>